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/>
  </bookViews>
  <sheets>
    <sheet name="HK1" sheetId="1" r:id="rId1"/>
    <sheet name="HK2" sheetId="2" r:id="rId2"/>
    <sheet name="CA NAM" sheetId="3" r:id="rId3"/>
  </sheets>
  <definedNames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2" hidden="1">'CA NAM'!$A$3:$AI$65</definedName>
    <definedName name="_xlnm._FilterDatabase" localSheetId="0" hidden="1">'HK1'!$A$3:$AI$65</definedName>
    <definedName name="_xlnm._FilterDatabase" localSheetId="1" hidden="1">'HK2'!$A$3:$AI$65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NAM'!$1:$3</definedName>
    <definedName name="_xlnm.Print_Titles" localSheetId="0">'HK1'!$1:$3</definedName>
    <definedName name="_xlnm.Print_Titles" localSheetId="1">'HK2'!$1:$3</definedName>
  </definedNames>
  <calcPr calcId="144525"/>
</workbook>
</file>

<file path=xl/calcChain.xml><?xml version="1.0" encoding="utf-8"?>
<calcChain xmlns="http://schemas.openxmlformats.org/spreadsheetml/2006/main">
  <c r="AH5" i="2" l="1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4" i="2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4" i="1"/>
  <c r="AH65" i="3" l="1"/>
  <c r="AI65" i="3" s="1"/>
  <c r="AF66" i="3"/>
  <c r="AE66" i="3"/>
  <c r="AB66" i="3"/>
  <c r="AA66" i="3"/>
  <c r="X66" i="3"/>
  <c r="W66" i="3"/>
  <c r="T66" i="3"/>
  <c r="P66" i="3"/>
  <c r="O66" i="3"/>
  <c r="L66" i="3"/>
  <c r="K66" i="3"/>
  <c r="H66" i="3"/>
  <c r="G66" i="3"/>
  <c r="A65" i="3"/>
  <c r="AH64" i="3"/>
  <c r="AI64" i="3" s="1"/>
  <c r="A64" i="3"/>
  <c r="AH63" i="3"/>
  <c r="AI63" i="3" s="1"/>
  <c r="A63" i="3"/>
  <c r="AH62" i="3"/>
  <c r="AI62" i="3" s="1"/>
  <c r="A62" i="3"/>
  <c r="AH61" i="3"/>
  <c r="AI61" i="3" s="1"/>
  <c r="A61" i="3"/>
  <c r="AH60" i="3"/>
  <c r="AI60" i="3" s="1"/>
  <c r="A60" i="3"/>
  <c r="AH59" i="3"/>
  <c r="AI59" i="3" s="1"/>
  <c r="A59" i="3"/>
  <c r="AH58" i="3"/>
  <c r="AI58" i="3" s="1"/>
  <c r="A58" i="3"/>
  <c r="AH57" i="3"/>
  <c r="AI57" i="3" s="1"/>
  <c r="A57" i="3"/>
  <c r="AH56" i="3"/>
  <c r="AI56" i="3" s="1"/>
  <c r="A56" i="3"/>
  <c r="AH55" i="3"/>
  <c r="AI55" i="3" s="1"/>
  <c r="A55" i="3"/>
  <c r="AH54" i="3"/>
  <c r="AI54" i="3" s="1"/>
  <c r="A54" i="3"/>
  <c r="AH53" i="3"/>
  <c r="AI53" i="3" s="1"/>
  <c r="A53" i="3"/>
  <c r="AH52" i="3"/>
  <c r="AI52" i="3" s="1"/>
  <c r="A52" i="3"/>
  <c r="AH51" i="3"/>
  <c r="AI51" i="3" s="1"/>
  <c r="A51" i="3"/>
  <c r="AH50" i="3"/>
  <c r="AI50" i="3" s="1"/>
  <c r="A50" i="3"/>
  <c r="AH49" i="3"/>
  <c r="AI49" i="3" s="1"/>
  <c r="A49" i="3"/>
  <c r="AH48" i="3"/>
  <c r="AI48" i="3" s="1"/>
  <c r="A48" i="3"/>
  <c r="AH47" i="3"/>
  <c r="AI47" i="3" s="1"/>
  <c r="A47" i="3"/>
  <c r="AH46" i="3"/>
  <c r="AI46" i="3" s="1"/>
  <c r="A46" i="3"/>
  <c r="AH45" i="3"/>
  <c r="AI45" i="3" s="1"/>
  <c r="A45" i="3"/>
  <c r="AH44" i="3"/>
  <c r="AI44" i="3" s="1"/>
  <c r="A44" i="3"/>
  <c r="AH43" i="3"/>
  <c r="AI43" i="3" s="1"/>
  <c r="A43" i="3"/>
  <c r="AH42" i="3"/>
  <c r="AI42" i="3" s="1"/>
  <c r="A42" i="3"/>
  <c r="AH41" i="3"/>
  <c r="AI41" i="3" s="1"/>
  <c r="A41" i="3"/>
  <c r="AH40" i="3"/>
  <c r="AI40" i="3" s="1"/>
  <c r="A40" i="3"/>
  <c r="AH39" i="3"/>
  <c r="AI39" i="3" s="1"/>
  <c r="A39" i="3"/>
  <c r="AH38" i="3"/>
  <c r="AI38" i="3" s="1"/>
  <c r="A38" i="3"/>
  <c r="AH37" i="3"/>
  <c r="AI37" i="3" s="1"/>
  <c r="A37" i="3"/>
  <c r="AH36" i="3"/>
  <c r="AI36" i="3" s="1"/>
  <c r="A36" i="3"/>
  <c r="AH35" i="3"/>
  <c r="AI35" i="3" s="1"/>
  <c r="A35" i="3"/>
  <c r="AH34" i="3"/>
  <c r="AI34" i="3" s="1"/>
  <c r="A34" i="3"/>
  <c r="AH33" i="3"/>
  <c r="AI33" i="3" s="1"/>
  <c r="A33" i="3"/>
  <c r="AH32" i="3"/>
  <c r="AI32" i="3" s="1"/>
  <c r="A32" i="3"/>
  <c r="AH31" i="3"/>
  <c r="AI31" i="3" s="1"/>
  <c r="A31" i="3"/>
  <c r="AH30" i="3"/>
  <c r="AI30" i="3" s="1"/>
  <c r="A30" i="3"/>
  <c r="AH29" i="3"/>
  <c r="AI29" i="3" s="1"/>
  <c r="A29" i="3"/>
  <c r="AH28" i="3"/>
  <c r="AI28" i="3" s="1"/>
  <c r="A28" i="3"/>
  <c r="AH27" i="3"/>
  <c r="AI27" i="3" s="1"/>
  <c r="A27" i="3"/>
  <c r="AH26" i="3"/>
  <c r="AI26" i="3" s="1"/>
  <c r="A26" i="3"/>
  <c r="AH25" i="3"/>
  <c r="AI25" i="3" s="1"/>
  <c r="A25" i="3"/>
  <c r="AH24" i="3"/>
  <c r="AI24" i="3" s="1"/>
  <c r="A24" i="3"/>
  <c r="AH23" i="3"/>
  <c r="AI23" i="3" s="1"/>
  <c r="A23" i="3"/>
  <c r="AH22" i="3"/>
  <c r="AI22" i="3" s="1"/>
  <c r="A22" i="3"/>
  <c r="AH21" i="3"/>
  <c r="AI21" i="3" s="1"/>
  <c r="A21" i="3"/>
  <c r="AH20" i="3"/>
  <c r="AI20" i="3" s="1"/>
  <c r="A20" i="3"/>
  <c r="AH19" i="3"/>
  <c r="AI19" i="3" s="1"/>
  <c r="A19" i="3"/>
  <c r="AH18" i="3"/>
  <c r="AI18" i="3" s="1"/>
  <c r="A18" i="3"/>
  <c r="AH17" i="3"/>
  <c r="AI17" i="3" s="1"/>
  <c r="A17" i="3"/>
  <c r="AH16" i="3"/>
  <c r="AI16" i="3" s="1"/>
  <c r="A16" i="3"/>
  <c r="AH15" i="3"/>
  <c r="AI15" i="3" s="1"/>
  <c r="A15" i="3"/>
  <c r="AH14" i="3"/>
  <c r="AI14" i="3" s="1"/>
  <c r="A14" i="3"/>
  <c r="AH13" i="3"/>
  <c r="AI13" i="3" s="1"/>
  <c r="A13" i="3"/>
  <c r="AH12" i="3"/>
  <c r="AI12" i="3" s="1"/>
  <c r="A12" i="3"/>
  <c r="AH11" i="3"/>
  <c r="AI11" i="3" s="1"/>
  <c r="A11" i="3"/>
  <c r="AH10" i="3"/>
  <c r="AI10" i="3" s="1"/>
  <c r="A10" i="3"/>
  <c r="AH9" i="3"/>
  <c r="AI9" i="3" s="1"/>
  <c r="A9" i="3"/>
  <c r="AH8" i="3"/>
  <c r="AI8" i="3" s="1"/>
  <c r="A8" i="3"/>
  <c r="AH7" i="3"/>
  <c r="AI7" i="3" s="1"/>
  <c r="A7" i="3"/>
  <c r="AH6" i="3"/>
  <c r="AI6" i="3" s="1"/>
  <c r="A6" i="3"/>
  <c r="AH5" i="3"/>
  <c r="AI5" i="3" s="1"/>
  <c r="A5" i="3"/>
  <c r="AG66" i="3"/>
  <c r="AC66" i="3"/>
  <c r="Y66" i="3"/>
  <c r="U66" i="3"/>
  <c r="S66" i="3"/>
  <c r="Q66" i="3"/>
  <c r="M66" i="3"/>
  <c r="I66" i="3"/>
  <c r="E66" i="3"/>
  <c r="A4" i="3"/>
  <c r="AI65" i="2"/>
  <c r="AD66" i="2"/>
  <c r="AB66" i="2"/>
  <c r="AA66" i="2"/>
  <c r="W66" i="2"/>
  <c r="V66" i="2"/>
  <c r="T66" i="2"/>
  <c r="P66" i="2"/>
  <c r="O66" i="2"/>
  <c r="N66" i="2"/>
  <c r="L66" i="2"/>
  <c r="H66" i="2"/>
  <c r="G66" i="2"/>
  <c r="A65" i="2"/>
  <c r="AI64" i="2"/>
  <c r="A64" i="2"/>
  <c r="AI63" i="2"/>
  <c r="A63" i="2"/>
  <c r="AI62" i="2"/>
  <c r="A62" i="2"/>
  <c r="AI61" i="2"/>
  <c r="A61" i="2"/>
  <c r="AI60" i="2"/>
  <c r="A60" i="2"/>
  <c r="AI59" i="2"/>
  <c r="A59" i="2"/>
  <c r="AI58" i="2"/>
  <c r="A58" i="2"/>
  <c r="AI57" i="2"/>
  <c r="A57" i="2"/>
  <c r="AI56" i="2"/>
  <c r="A56" i="2"/>
  <c r="AI55" i="2"/>
  <c r="A55" i="2"/>
  <c r="AI54" i="2"/>
  <c r="A54" i="2"/>
  <c r="AI53" i="2"/>
  <c r="A53" i="2"/>
  <c r="AI52" i="2"/>
  <c r="A52" i="2"/>
  <c r="AI51" i="2"/>
  <c r="A51" i="2"/>
  <c r="AI50" i="2"/>
  <c r="A50" i="2"/>
  <c r="AI49" i="2"/>
  <c r="A49" i="2"/>
  <c r="AI48" i="2"/>
  <c r="A48" i="2"/>
  <c r="AI47" i="2"/>
  <c r="A47" i="2"/>
  <c r="AI46" i="2"/>
  <c r="A46" i="2"/>
  <c r="AI45" i="2"/>
  <c r="A45" i="2"/>
  <c r="AI44" i="2"/>
  <c r="A44" i="2"/>
  <c r="AI43" i="2"/>
  <c r="A43" i="2"/>
  <c r="AI42" i="2"/>
  <c r="A42" i="2"/>
  <c r="AI41" i="2"/>
  <c r="A41" i="2"/>
  <c r="AI40" i="2"/>
  <c r="A40" i="2"/>
  <c r="AI39" i="2"/>
  <c r="A39" i="2"/>
  <c r="AI38" i="2"/>
  <c r="A38" i="2"/>
  <c r="AI37" i="2"/>
  <c r="A37" i="2"/>
  <c r="AI36" i="2"/>
  <c r="A36" i="2"/>
  <c r="AI35" i="2"/>
  <c r="A35" i="2"/>
  <c r="AI34" i="2"/>
  <c r="A34" i="2"/>
  <c r="AI33" i="2"/>
  <c r="A33" i="2"/>
  <c r="AI32" i="2"/>
  <c r="A32" i="2"/>
  <c r="AI31" i="2"/>
  <c r="A31" i="2"/>
  <c r="AI30" i="2"/>
  <c r="A30" i="2"/>
  <c r="AI29" i="2"/>
  <c r="A29" i="2"/>
  <c r="AI28" i="2"/>
  <c r="A28" i="2"/>
  <c r="AI27" i="2"/>
  <c r="A27" i="2"/>
  <c r="AI26" i="2"/>
  <c r="A26" i="2"/>
  <c r="AI25" i="2"/>
  <c r="A25" i="2"/>
  <c r="AI24" i="2"/>
  <c r="A24" i="2"/>
  <c r="AI23" i="2"/>
  <c r="A23" i="2"/>
  <c r="AI22" i="2"/>
  <c r="A22" i="2"/>
  <c r="AI21" i="2"/>
  <c r="A21" i="2"/>
  <c r="AI20" i="2"/>
  <c r="A20" i="2"/>
  <c r="AI19" i="2"/>
  <c r="A19" i="2"/>
  <c r="AI18" i="2"/>
  <c r="A18" i="2"/>
  <c r="AI17" i="2"/>
  <c r="A17" i="2"/>
  <c r="AI16" i="2"/>
  <c r="A16" i="2"/>
  <c r="AI15" i="2"/>
  <c r="A15" i="2"/>
  <c r="AI14" i="2"/>
  <c r="A14" i="2"/>
  <c r="AI13" i="2"/>
  <c r="A13" i="2"/>
  <c r="AI12" i="2"/>
  <c r="A12" i="2"/>
  <c r="AI11" i="2"/>
  <c r="A11" i="2"/>
  <c r="AI10" i="2"/>
  <c r="A10" i="2"/>
  <c r="AI9" i="2"/>
  <c r="A9" i="2"/>
  <c r="AI8" i="2"/>
  <c r="A8" i="2"/>
  <c r="A7" i="2"/>
  <c r="AI6" i="2"/>
  <c r="A6" i="2"/>
  <c r="AI5" i="2"/>
  <c r="A5" i="2"/>
  <c r="AF66" i="2"/>
  <c r="AE66" i="2"/>
  <c r="X66" i="2"/>
  <c r="S66" i="2"/>
  <c r="K66" i="2"/>
  <c r="F66" i="2"/>
  <c r="A4" i="2"/>
  <c r="AI65" i="1"/>
  <c r="AF66" i="1"/>
  <c r="AE66" i="1"/>
  <c r="AC66" i="1"/>
  <c r="AB66" i="1"/>
  <c r="AA66" i="1"/>
  <c r="X66" i="1"/>
  <c r="W66" i="1"/>
  <c r="T66" i="1"/>
  <c r="R66" i="1"/>
  <c r="P66" i="1"/>
  <c r="O66" i="1"/>
  <c r="M66" i="1"/>
  <c r="L66" i="1"/>
  <c r="K66" i="1"/>
  <c r="H66" i="1"/>
  <c r="G66" i="1"/>
  <c r="A65" i="1"/>
  <c r="A64" i="1"/>
  <c r="AI63" i="1"/>
  <c r="A63" i="1"/>
  <c r="AI62" i="1"/>
  <c r="A62" i="1"/>
  <c r="AI61" i="1"/>
  <c r="A61" i="1"/>
  <c r="AI60" i="1"/>
  <c r="A60" i="1"/>
  <c r="AI59" i="1"/>
  <c r="A59" i="1"/>
  <c r="AI58" i="1"/>
  <c r="A58" i="1"/>
  <c r="AI57" i="1"/>
  <c r="A57" i="1"/>
  <c r="AI56" i="1"/>
  <c r="A56" i="1"/>
  <c r="AI55" i="1"/>
  <c r="A55" i="1"/>
  <c r="AI54" i="1"/>
  <c r="A54" i="1"/>
  <c r="AI53" i="1"/>
  <c r="A53" i="1"/>
  <c r="A52" i="1"/>
  <c r="AI51" i="1"/>
  <c r="A51" i="1"/>
  <c r="AI50" i="1"/>
  <c r="A50" i="1"/>
  <c r="AI49" i="1"/>
  <c r="A49" i="1"/>
  <c r="A48" i="1"/>
  <c r="AI47" i="1"/>
  <c r="A47" i="1"/>
  <c r="AI46" i="1"/>
  <c r="A46" i="1"/>
  <c r="AI45" i="1"/>
  <c r="A45" i="1"/>
  <c r="AI44" i="1"/>
  <c r="A44" i="1"/>
  <c r="AI43" i="1"/>
  <c r="A43" i="1"/>
  <c r="AI42" i="1"/>
  <c r="A42" i="1"/>
  <c r="AI41" i="1"/>
  <c r="A41" i="1"/>
  <c r="AI40" i="1"/>
  <c r="A40" i="1"/>
  <c r="AI39" i="1"/>
  <c r="A39" i="1"/>
  <c r="AI38" i="1"/>
  <c r="A38" i="1"/>
  <c r="AI37" i="1"/>
  <c r="A37" i="1"/>
  <c r="AI36" i="1"/>
  <c r="A36" i="1"/>
  <c r="AI35" i="1"/>
  <c r="A35" i="1"/>
  <c r="AI34" i="1"/>
  <c r="A34" i="1"/>
  <c r="AI33" i="1"/>
  <c r="A33" i="1"/>
  <c r="AI32" i="1"/>
  <c r="A32" i="1"/>
  <c r="AI31" i="1"/>
  <c r="A31" i="1"/>
  <c r="AI30" i="1"/>
  <c r="A30" i="1"/>
  <c r="AI29" i="1"/>
  <c r="A29" i="1"/>
  <c r="AI28" i="1"/>
  <c r="A28" i="1"/>
  <c r="A27" i="1"/>
  <c r="AI26" i="1"/>
  <c r="A26" i="1"/>
  <c r="AI25" i="1"/>
  <c r="A25" i="1"/>
  <c r="AI24" i="1"/>
  <c r="A24" i="1"/>
  <c r="A23" i="1"/>
  <c r="AI22" i="1"/>
  <c r="A22" i="1"/>
  <c r="AI21" i="1"/>
  <c r="A21" i="1"/>
  <c r="AI20" i="1"/>
  <c r="A20" i="1"/>
  <c r="A19" i="1"/>
  <c r="AI18" i="1"/>
  <c r="A18" i="1"/>
  <c r="AI17" i="1"/>
  <c r="A17" i="1"/>
  <c r="AI16" i="1"/>
  <c r="A16" i="1"/>
  <c r="AI15" i="1"/>
  <c r="A15" i="1"/>
  <c r="AI14" i="1"/>
  <c r="A14" i="1"/>
  <c r="AI13" i="1"/>
  <c r="A13" i="1"/>
  <c r="AI12" i="1"/>
  <c r="A12" i="1"/>
  <c r="A11" i="1"/>
  <c r="AI10" i="1"/>
  <c r="A10" i="1"/>
  <c r="AI9" i="1"/>
  <c r="A9" i="1"/>
  <c r="AI8" i="1"/>
  <c r="A8" i="1"/>
  <c r="A7" i="1"/>
  <c r="AI6" i="1"/>
  <c r="A6" i="1"/>
  <c r="AI5" i="1"/>
  <c r="A5" i="1"/>
  <c r="S66" i="1"/>
  <c r="A4" i="1"/>
  <c r="AI4" i="2" l="1"/>
  <c r="AI4" i="1"/>
  <c r="Y66" i="1"/>
  <c r="AI11" i="1"/>
  <c r="J66" i="1"/>
  <c r="N66" i="1"/>
  <c r="V66" i="1"/>
  <c r="AD66" i="1"/>
  <c r="AI7" i="1"/>
  <c r="AI19" i="1"/>
  <c r="AI52" i="1"/>
  <c r="J66" i="2"/>
  <c r="R66" i="2"/>
  <c r="Z66" i="2"/>
  <c r="AI7" i="2"/>
  <c r="E66" i="1"/>
  <c r="Q66" i="1"/>
  <c r="AI27" i="1"/>
  <c r="I66" i="1"/>
  <c r="U66" i="1"/>
  <c r="AG66" i="1"/>
  <c r="F66" i="1"/>
  <c r="Z66" i="1"/>
  <c r="AI23" i="1"/>
  <c r="AI48" i="1"/>
  <c r="AI64" i="1"/>
  <c r="E66" i="2"/>
  <c r="I66" i="2"/>
  <c r="M66" i="2"/>
  <c r="Q66" i="2"/>
  <c r="U66" i="2"/>
  <c r="Y66" i="2"/>
  <c r="AC66" i="2"/>
  <c r="AG66" i="2"/>
  <c r="F66" i="3"/>
  <c r="J66" i="3"/>
  <c r="N66" i="3"/>
  <c r="R66" i="3"/>
  <c r="V66" i="3"/>
  <c r="Z66" i="3"/>
  <c r="AD66" i="3"/>
  <c r="AH4" i="3"/>
  <c r="AH66" i="3" l="1"/>
  <c r="AI1" i="3" s="1"/>
  <c r="AI4" i="3"/>
  <c r="AH66" i="1"/>
  <c r="AI1" i="1" s="1"/>
  <c r="AH66" i="2"/>
  <c r="AI1" i="2" s="1"/>
</calcChain>
</file>

<file path=xl/sharedStrings.xml><?xml version="1.0" encoding="utf-8"?>
<sst xmlns="http://schemas.openxmlformats.org/spreadsheetml/2006/main" count="678" uniqueCount="157">
  <si>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</si>
  <si>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</si>
  <si>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</si>
  <si>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</si>
  <si>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</si>
  <si>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</si>
  <si>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</si>
  <si>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</si>
  <si>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</si>
  <si>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</si>
  <si>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</si>
  <si>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</si>
  <si>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</si>
  <si>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</si>
  <si>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</si>
  <si>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</si>
  <si>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</si>
  <si>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</si>
  <si>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</si>
  <si>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</si>
  <si>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</si>
  <si>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</si>
  <si>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</si>
  <si>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</si>
  <si>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</si>
  <si>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</si>
  <si>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</si>
  <si>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SL CHẤM LT NGHĨA VỤ</t>
  </si>
  <si>
    <t>KL CHẤM LT (tiết)</t>
  </si>
  <si>
    <t>SL BÀI TL CHẤM 1</t>
  </si>
  <si>
    <t>SL BÀI TL CHẤM 2</t>
  </si>
  <si>
    <t>SL CHẤM TL NGHĨA VỤ</t>
  </si>
  <si>
    <t>KL CHẤM TL (tiết)</t>
  </si>
  <si>
    <t>01010046</t>
  </si>
  <si>
    <t>Khoa Khoa học cơ bản</t>
  </si>
  <si>
    <t>Bùi Thị Liễu Trang</t>
  </si>
  <si>
    <t>01010050</t>
  </si>
  <si>
    <t>Bùi Thị Tú Uyên</t>
  </si>
  <si>
    <t>01010036</t>
  </si>
  <si>
    <t>Cao Đình Trung Hậu</t>
  </si>
  <si>
    <t>01010013</t>
  </si>
  <si>
    <t>Cao Thị Nga</t>
  </si>
  <si>
    <t>01010024</t>
  </si>
  <si>
    <t>Đặng Thị Kiến Trúc</t>
  </si>
  <si>
    <t>01010056</t>
  </si>
  <si>
    <t>Đinh Thị Thắng</t>
  </si>
  <si>
    <t>01010034</t>
  </si>
  <si>
    <t>Đinh Trần Phương Thảo</t>
  </si>
  <si>
    <t>01022063</t>
  </si>
  <si>
    <t>Đinh Trần Trọng Hiếu</t>
  </si>
  <si>
    <t>01010049</t>
  </si>
  <si>
    <t>Đoàn Thị Điểm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</si>
  <si>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</si>
  <si>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</si>
  <si>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</si>
  <si>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</si>
  <si>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</si>
  <si>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</si>
  <si>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</si>
  <si>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</t>
  </si>
  <si>
    <t>01010057</t>
  </si>
  <si>
    <t>Hồ Khắc Khuyên</t>
  </si>
  <si>
    <t>01010055</t>
  </si>
  <si>
    <t>Huỳnh Thị Bích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</si>
  <si>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</si>
  <si>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</si>
  <si>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</si>
  <si>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</si>
  <si>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</si>
  <si>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</si>
  <si>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</si>
  <si>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</si>
  <si>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01022034</t>
  </si>
  <si>
    <t>Lê Thị Phương Thúy</t>
  </si>
  <si>
    <t>01004012</t>
  </si>
  <si>
    <t>Lê Văn Bình</t>
  </si>
  <si>
    <t>01022005</t>
  </si>
  <si>
    <t>Ngô Thanh Điền</t>
  </si>
  <si>
    <t>01010003</t>
  </si>
  <si>
    <t>Nguyễn Đức Thắng</t>
  </si>
  <si>
    <t>01010025</t>
  </si>
  <si>
    <t>Nguyễn Huỳnh Mai Hạnh</t>
  </si>
  <si>
    <t>01010032</t>
  </si>
  <si>
    <t>Nguyễn Mạnh Phương</t>
  </si>
  <si>
    <t>01010022</t>
  </si>
  <si>
    <t>Nguyễn Phú Tân</t>
  </si>
  <si>
    <t>01010023</t>
  </si>
  <si>
    <t>Nguyễn Phương Hà</t>
  </si>
  <si>
    <t>01010008</t>
  </si>
  <si>
    <t>Nguyễn Quỳnh Giao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</si>
  <si>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</si>
  <si>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</si>
  <si>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</si>
  <si>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</si>
  <si>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</si>
  <si>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</si>
  <si>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</si>
  <si>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</si>
  <si>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</si>
  <si>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</si>
  <si>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</si>
  <si>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</t>
  </si>
  <si>
    <t>01010041</t>
  </si>
  <si>
    <t>Nguyễn Thị Ngọc Tuyền</t>
  </si>
  <si>
    <t>01010042</t>
  </si>
  <si>
    <t>Nguyễn Thị Thanh</t>
  </si>
  <si>
    <t>01010052</t>
  </si>
  <si>
    <t>Nguyễn Thị Thanh Thảo</t>
  </si>
  <si>
    <t>01010027</t>
  </si>
  <si>
    <t>Nguyễn Thị Thanh Tú</t>
  </si>
  <si>
    <t>01007003</t>
  </si>
  <si>
    <t>Nguyễn Thị Thảo</t>
  </si>
  <si>
    <t>01010039</t>
  </si>
  <si>
    <t>Nguyễn Thị Thu Hà</t>
  </si>
  <si>
    <t>01010019</t>
  </si>
  <si>
    <t>Nguyễn Thị Thu Tâm</t>
  </si>
  <si>
    <t>01010028</t>
  </si>
  <si>
    <t>Nguyễn Thị Thủy(CB)</t>
  </si>
  <si>
    <t>01010017</t>
  </si>
  <si>
    <t>Nguyễn Văn Đông</t>
  </si>
  <si>
    <t>01010033</t>
  </si>
  <si>
    <t>Nguyễn Văn Hậu</t>
  </si>
  <si>
    <t>01010045</t>
  </si>
  <si>
    <t>Nguyễn Văn Kiên</t>
  </si>
  <si>
    <t>01010043</t>
  </si>
  <si>
    <t>Nguyễn Văn Minh(CB)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</si>
  <si>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</si>
  <si>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</si>
  <si>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</si>
  <si>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</si>
  <si>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</si>
  <si>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</si>
  <si>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01010001</t>
  </si>
  <si>
    <t>Trần Kim Thu Liễu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</si>
  <si>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</si>
  <si>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</si>
  <si>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</si>
  <si>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</si>
  <si>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</si>
  <si>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</si>
  <si>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</si>
  <si>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</si>
  <si>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01023002</t>
  </si>
  <si>
    <t>Trương Thị Hồng</t>
  </si>
  <si>
    <t>01010010</t>
  </si>
  <si>
    <t>Trương Thị Minh Hà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</si>
  <si>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</si>
  <si>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</si>
  <si>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</si>
  <si>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</si>
  <si>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</si>
  <si>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</si>
  <si>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</si>
  <si>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</si>
  <si>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01005007</t>
  </si>
  <si>
    <t>Phòng TC-HC-TH</t>
  </si>
  <si>
    <t>Nguyễn Thành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</si>
</sst>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23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4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49" fontId="12" fillId="0" borderId="1">
      <alignment vertical="center"/>
    </xf>
    <xf numFmtId="0" fontId="13" fillId="0" borderId="0" applyNumberFormat="0" applyFont="0" applyFill="0" applyAlignment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69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1" applyNumberFormat="1" applyFont="1" applyAlignment="1" applyProtection="1">
      <alignment horizontal="center" vertical="center"/>
      <protection hidden="1"/>
    </xf>
    <xf numFmtId="0" fontId="3" fillId="0" borderId="0" xfId="1" applyFont="1" applyAlignment="1" applyProtection="1">
      <alignment horizontal="center"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6" fillId="0" borderId="0" xfId="1" applyNumberFormat="1" applyFont="1" applyProtection="1">
      <protection locked="0"/>
    </xf>
    <xf numFmtId="0" fontId="6" fillId="0" borderId="0" xfId="1" applyFont="1" applyProtection="1">
      <protection locked="0"/>
    </xf>
    <xf numFmtId="0" fontId="8" fillId="0" borderId="1" xfId="0" applyNumberFormat="1" applyFont="1" applyFill="1" applyBorder="1" applyAlignment="1" applyProtection="1">
      <alignment vertical="center" wrapText="1"/>
      <protection hidden="1"/>
    </xf>
    <xf numFmtId="0" fontId="8" fillId="0" borderId="1" xfId="0" quotePrefix="1" applyFont="1" applyBorder="1" applyAlignment="1" applyProtection="1">
      <alignment vertical="center" wrapText="1"/>
      <protection locked="0"/>
    </xf>
    <xf numFmtId="0" fontId="8" fillId="0" borderId="1" xfId="0" applyFont="1" applyBorder="1" applyProtection="1"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9" fillId="2" borderId="1" xfId="2" applyNumberFormat="1" applyFont="1" applyFill="1" applyBorder="1" applyAlignment="1" applyProtection="1">
      <alignment vertical="center"/>
      <protection hidden="1"/>
    </xf>
    <xf numFmtId="0" fontId="5" fillId="2" borderId="1" xfId="2" applyNumberFormat="1" applyFont="1" applyFill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right" vertical="center"/>
      <protection hidden="1"/>
    </xf>
    <xf numFmtId="0" fontId="8" fillId="0" borderId="0" xfId="1" applyNumberFormat="1" applyFont="1" applyProtection="1">
      <protection hidden="1"/>
    </xf>
    <xf numFmtId="0" fontId="8" fillId="0" borderId="0" xfId="1" applyFont="1" applyProtection="1">
      <protection locked="0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Border="1" applyAlignment="1" applyProtection="1">
      <alignment vertical="center" wrapText="1"/>
      <protection locked="0"/>
    </xf>
    <xf numFmtId="0" fontId="10" fillId="0" borderId="1" xfId="3" quotePrefix="1" applyFont="1" applyBorder="1" applyAlignment="1" applyProtection="1">
      <alignment vertical="center" wrapText="1"/>
      <protection locked="0"/>
    </xf>
    <xf numFmtId="0" fontId="10" fillId="0" borderId="1" xfId="3" applyFont="1" applyBorder="1" applyAlignment="1" applyProtection="1">
      <alignment vertical="center" wrapText="1"/>
      <protection locked="0"/>
    </xf>
    <xf numFmtId="1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Font="1" applyBorder="1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0" fontId="3" fillId="0" borderId="0" xfId="1" applyNumberFormat="1" applyFont="1" applyProtection="1">
      <protection hidden="1"/>
    </xf>
    <xf numFmtId="0" fontId="8" fillId="0" borderId="0" xfId="1" applyNumberFormat="1" applyFont="1" applyProtection="1">
      <protection locked="0"/>
    </xf>
    <xf numFmtId="0" fontId="3" fillId="0" borderId="0" xfId="1" applyFont="1" applyProtection="1">
      <protection locked="0"/>
    </xf>
    <xf numFmtId="0" fontId="3" fillId="0" borderId="0" xfId="1" applyNumberFormat="1" applyFont="1" applyProtection="1"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 textRotation="90" wrapText="1"/>
      <protection locked="0"/>
    </xf>
    <xf numFmtId="0" fontId="3" fillId="0" borderId="1" xfId="1" applyNumberFormat="1" applyFont="1" applyBorder="1" applyAlignment="1" applyProtection="1">
      <alignment horizontal="center" vertical="center" textRotation="90" wrapText="1"/>
      <protection locked="0"/>
    </xf>
  </cellXfs>
  <cellStyles count="32">
    <cellStyle name="Comma0" xfId="4"/>
    <cellStyle name="Currency0" xfId="5"/>
    <cellStyle name="Date" xfId="6"/>
    <cellStyle name="Fixed" xfId="7"/>
    <cellStyle name="Header1" xfId="8"/>
    <cellStyle name="Header2" xfId="9"/>
    <cellStyle name="Hoa-Scholl" xfId="10"/>
    <cellStyle name="n" xfId="11"/>
    <cellStyle name="Normal" xfId="0" builtinId="0"/>
    <cellStyle name="Normal 2" xfId="1"/>
    <cellStyle name="Normal 6" xfId="3"/>
    <cellStyle name="Normal_THONG KE RA DE - COI THI - CHAM THI" xfId="2"/>
    <cellStyle name=" [0.00]_ Att. 1- Cover" xfId="12"/>
    <cellStyle name="_ Att. 1- Cover" xfId="13"/>
    <cellStyle name="?_ Att. 1- Cover" xfId="1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1"/>
    <cellStyle name="콤마_1202" xfId="22"/>
    <cellStyle name="통화 [0]_1202" xfId="23"/>
    <cellStyle name="통화_1202" xfId="24"/>
    <cellStyle name="표준_(정보부문)월별인원계획" xfId="25"/>
    <cellStyle name="一般_99Q3647-ALL-CAS2" xfId="26"/>
    <cellStyle name="千分位[0]_Book1" xfId="27"/>
    <cellStyle name="千分位_99Q3647-ALL-CAS2" xfId="28"/>
    <cellStyle name="貨幣 [0]_Book1" xfId="29"/>
    <cellStyle name="貨幣[0]_BRE" xfId="30"/>
    <cellStyle name="貨幣_Book1" xfId="31"/>
  </cellStyles>
  <dxfs count="12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66"/>
  <sheetViews>
    <sheetView tabSelected="1" zoomScale="70" zoomScaleNormal="70" workbookViewId="0">
      <pane xSplit="4" ySplit="3" topLeftCell="Z49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65" sqref="B65:AG65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1" t="s">
        <v>0</v>
      </c>
      <c r="B1" s="30" t="s">
        <v>1</v>
      </c>
      <c r="C1" s="32" t="s">
        <v>2</v>
      </c>
      <c r="D1" s="31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3" t="s">
        <v>8</v>
      </c>
      <c r="AG1" s="33" t="s">
        <v>9</v>
      </c>
      <c r="AH1" s="34" t="s">
        <v>10</v>
      </c>
      <c r="AI1" s="1">
        <f>SUBTOTAL(9,AH:AH)</f>
        <v>746.05</v>
      </c>
    </row>
    <row r="2" spans="1:35" s="2" customFormat="1">
      <c r="A2" s="31"/>
      <c r="B2" s="31"/>
      <c r="C2" s="32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3"/>
      <c r="AG2" s="33"/>
      <c r="AH2" s="34"/>
      <c r="AI2" s="3"/>
    </row>
    <row r="3" spans="1:35" s="9" customFormat="1" ht="103.5">
      <c r="A3" s="31"/>
      <c r="B3" s="31"/>
      <c r="C3" s="32"/>
      <c r="D3" s="31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0</v>
      </c>
      <c r="G4" s="14">
        <v>0</v>
      </c>
      <c r="H4" s="14">
        <v>0</v>
      </c>
      <c r="I4" s="15">
        <v>0</v>
      </c>
      <c r="J4" s="14">
        <v>0</v>
      </c>
      <c r="K4" s="14">
        <v>0</v>
      </c>
      <c r="L4" s="14">
        <v>0</v>
      </c>
      <c r="M4" s="14">
        <v>0</v>
      </c>
      <c r="N4" s="15">
        <v>0</v>
      </c>
      <c r="O4" s="14">
        <v>103</v>
      </c>
      <c r="P4" s="14">
        <v>308</v>
      </c>
      <c r="Q4" s="14">
        <v>265</v>
      </c>
      <c r="R4" s="15">
        <v>7.3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0</v>
      </c>
      <c r="AH4" s="16">
        <f>IF(D4="","",ROUND(I4+N4+R4+V4+Y4+AB4+AE4+SUM(AF4:AG4),2))</f>
        <v>7.3</v>
      </c>
      <c r="AI4" s="17">
        <f t="shared" ref="AI4:AI65" si="0">IF(AH4="","",ROUND(AH4*10/3,1))</f>
        <v>24.3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0</v>
      </c>
      <c r="F5" s="14">
        <v>0</v>
      </c>
      <c r="G5" s="14">
        <v>0</v>
      </c>
      <c r="H5" s="14">
        <v>0</v>
      </c>
      <c r="I5" s="15">
        <v>0</v>
      </c>
      <c r="J5" s="14">
        <v>0</v>
      </c>
      <c r="K5" s="14">
        <v>0</v>
      </c>
      <c r="L5" s="14">
        <v>0</v>
      </c>
      <c r="M5" s="14">
        <v>0</v>
      </c>
      <c r="N5" s="15">
        <v>0</v>
      </c>
      <c r="O5" s="14">
        <v>138</v>
      </c>
      <c r="P5" s="14">
        <v>0</v>
      </c>
      <c r="Q5" s="14">
        <v>64</v>
      </c>
      <c r="R5" s="15">
        <v>3.7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0</v>
      </c>
      <c r="AG5" s="14">
        <v>0</v>
      </c>
      <c r="AH5" s="16">
        <f t="shared" ref="AH5:AH65" si="1">IF(D5="","",ROUND(I5+N5+R5+V5+Y5+AB5+AE5+SUM(AF5:AG5),2))</f>
        <v>3.7</v>
      </c>
      <c r="AI5" s="17">
        <f t="shared" si="0"/>
        <v>12.3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0</v>
      </c>
      <c r="F6" s="14">
        <v>0</v>
      </c>
      <c r="G6" s="14">
        <v>0</v>
      </c>
      <c r="H6" s="14">
        <v>0</v>
      </c>
      <c r="I6" s="15">
        <v>0</v>
      </c>
      <c r="J6" s="14">
        <v>16.799999999999997</v>
      </c>
      <c r="K6" s="14">
        <v>0</v>
      </c>
      <c r="L6" s="14">
        <v>0</v>
      </c>
      <c r="M6" s="14">
        <v>0</v>
      </c>
      <c r="N6" s="15">
        <v>16.799999999999997</v>
      </c>
      <c r="O6" s="14">
        <v>177</v>
      </c>
      <c r="P6" s="14">
        <v>554</v>
      </c>
      <c r="Q6" s="14">
        <v>229</v>
      </c>
      <c r="R6" s="15">
        <v>25.1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0</v>
      </c>
      <c r="AG6" s="14">
        <v>3.6</v>
      </c>
      <c r="AH6" s="16">
        <f t="shared" si="1"/>
        <v>45.5</v>
      </c>
      <c r="AI6" s="17">
        <f t="shared" si="0"/>
        <v>151.69999999999999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0</v>
      </c>
      <c r="F7" s="14">
        <v>0</v>
      </c>
      <c r="G7" s="14">
        <v>0</v>
      </c>
      <c r="H7" s="14">
        <v>0</v>
      </c>
      <c r="I7" s="15">
        <v>0</v>
      </c>
      <c r="J7" s="14">
        <v>16.799999999999997</v>
      </c>
      <c r="K7" s="14">
        <v>0</v>
      </c>
      <c r="L7" s="14">
        <v>0</v>
      </c>
      <c r="M7" s="14">
        <v>0</v>
      </c>
      <c r="N7" s="15">
        <v>16.799999999999997</v>
      </c>
      <c r="O7" s="14">
        <v>216</v>
      </c>
      <c r="P7" s="14">
        <v>212</v>
      </c>
      <c r="Q7" s="14">
        <v>201</v>
      </c>
      <c r="R7" s="15">
        <v>11.35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0</v>
      </c>
      <c r="AG7" s="14">
        <v>0</v>
      </c>
      <c r="AH7" s="16">
        <f t="shared" si="1"/>
        <v>28.15</v>
      </c>
      <c r="AI7" s="17">
        <f t="shared" si="0"/>
        <v>93.8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0</v>
      </c>
      <c r="F8" s="14">
        <v>0</v>
      </c>
      <c r="G8" s="14">
        <v>0</v>
      </c>
      <c r="H8" s="14">
        <v>0</v>
      </c>
      <c r="I8" s="15">
        <v>0</v>
      </c>
      <c r="J8" s="14">
        <v>10</v>
      </c>
      <c r="K8" s="14">
        <v>1.2</v>
      </c>
      <c r="L8" s="14">
        <v>0</v>
      </c>
      <c r="M8" s="14">
        <v>0</v>
      </c>
      <c r="N8" s="15">
        <v>11.2</v>
      </c>
      <c r="O8" s="14">
        <v>362</v>
      </c>
      <c r="P8" s="14">
        <v>429</v>
      </c>
      <c r="Q8" s="14">
        <v>339</v>
      </c>
      <c r="R8" s="15">
        <v>22.6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1.2</v>
      </c>
      <c r="AG8" s="14">
        <v>0</v>
      </c>
      <c r="AH8" s="16">
        <f t="shared" si="1"/>
        <v>35</v>
      </c>
      <c r="AI8" s="17">
        <f t="shared" si="0"/>
        <v>116.7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0</v>
      </c>
      <c r="F9" s="14">
        <v>0</v>
      </c>
      <c r="G9" s="14">
        <v>0</v>
      </c>
      <c r="H9" s="14">
        <v>0</v>
      </c>
      <c r="I9" s="15">
        <v>0</v>
      </c>
      <c r="J9" s="14">
        <v>0</v>
      </c>
      <c r="K9" s="14">
        <v>0</v>
      </c>
      <c r="L9" s="14">
        <v>0</v>
      </c>
      <c r="M9" s="14">
        <v>0</v>
      </c>
      <c r="N9" s="15">
        <v>0</v>
      </c>
      <c r="O9" s="14">
        <v>0</v>
      </c>
      <c r="P9" s="14">
        <v>0</v>
      </c>
      <c r="Q9" s="14">
        <v>0</v>
      </c>
      <c r="R9" s="15">
        <v>0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0</v>
      </c>
      <c r="AH9" s="16">
        <f t="shared" si="1"/>
        <v>0</v>
      </c>
      <c r="AI9" s="17">
        <f t="shared" si="0"/>
        <v>0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0</v>
      </c>
      <c r="F10" s="14">
        <v>2</v>
      </c>
      <c r="G10" s="14">
        <v>0</v>
      </c>
      <c r="H10" s="14">
        <v>0</v>
      </c>
      <c r="I10" s="15">
        <v>4</v>
      </c>
      <c r="J10" s="14">
        <v>1.2</v>
      </c>
      <c r="K10" s="14">
        <v>15.599999999999996</v>
      </c>
      <c r="L10" s="14">
        <v>0</v>
      </c>
      <c r="M10" s="14">
        <v>0</v>
      </c>
      <c r="N10" s="15">
        <v>16.799999999999997</v>
      </c>
      <c r="O10" s="14">
        <v>0</v>
      </c>
      <c r="P10" s="14">
        <v>0</v>
      </c>
      <c r="Q10" s="14">
        <v>0</v>
      </c>
      <c r="R10" s="15">
        <v>0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2.4</v>
      </c>
      <c r="AG10" s="14">
        <v>0</v>
      </c>
      <c r="AH10" s="16">
        <f t="shared" si="1"/>
        <v>23.2</v>
      </c>
      <c r="AI10" s="17">
        <f t="shared" si="0"/>
        <v>77.3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  <c r="O11" s="14">
        <v>0</v>
      </c>
      <c r="P11" s="14">
        <v>0</v>
      </c>
      <c r="Q11" s="14">
        <v>0</v>
      </c>
      <c r="R11" s="15">
        <v>0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1"/>
        <v>0</v>
      </c>
      <c r="AI11" s="17">
        <f t="shared" si="0"/>
        <v>0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0</v>
      </c>
      <c r="F12" s="14">
        <v>0</v>
      </c>
      <c r="G12" s="14">
        <v>0</v>
      </c>
      <c r="H12" s="14">
        <v>0</v>
      </c>
      <c r="I12" s="15">
        <v>0</v>
      </c>
      <c r="J12" s="14">
        <v>0</v>
      </c>
      <c r="K12" s="14">
        <v>0</v>
      </c>
      <c r="L12" s="14">
        <v>0</v>
      </c>
      <c r="M12" s="14">
        <v>0</v>
      </c>
      <c r="N12" s="15">
        <v>0</v>
      </c>
      <c r="O12" s="14">
        <v>221</v>
      </c>
      <c r="P12" s="14">
        <v>245</v>
      </c>
      <c r="Q12" s="14">
        <v>204</v>
      </c>
      <c r="R12" s="15">
        <v>13.1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0</v>
      </c>
      <c r="AH12" s="16">
        <f t="shared" si="1"/>
        <v>13.1</v>
      </c>
      <c r="AI12" s="17">
        <f t="shared" si="0"/>
        <v>43.7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2</v>
      </c>
      <c r="F13" s="14">
        <v>0</v>
      </c>
      <c r="G13" s="14">
        <v>0</v>
      </c>
      <c r="H13" s="14">
        <v>0</v>
      </c>
      <c r="I13" s="15">
        <v>2</v>
      </c>
      <c r="J13" s="14">
        <v>11.999999999999998</v>
      </c>
      <c r="K13" s="14">
        <v>6.8</v>
      </c>
      <c r="L13" s="14">
        <v>0</v>
      </c>
      <c r="M13" s="14">
        <v>0</v>
      </c>
      <c r="N13" s="15">
        <v>18.799999999999997</v>
      </c>
      <c r="O13" s="14">
        <v>314</v>
      </c>
      <c r="P13" s="14">
        <v>397</v>
      </c>
      <c r="Q13" s="14">
        <v>282</v>
      </c>
      <c r="R13" s="15">
        <v>21.45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1.2</v>
      </c>
      <c r="AG13" s="14">
        <v>0</v>
      </c>
      <c r="AH13" s="16">
        <f t="shared" si="1"/>
        <v>43.45</v>
      </c>
      <c r="AI13" s="17">
        <f t="shared" si="0"/>
        <v>144.80000000000001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0</v>
      </c>
      <c r="F14" s="14">
        <v>0</v>
      </c>
      <c r="G14" s="14">
        <v>0</v>
      </c>
      <c r="H14" s="14">
        <v>0</v>
      </c>
      <c r="I14" s="15">
        <v>0</v>
      </c>
      <c r="J14" s="14">
        <v>0</v>
      </c>
      <c r="K14" s="14">
        <v>0</v>
      </c>
      <c r="L14" s="14">
        <v>0</v>
      </c>
      <c r="M14" s="14">
        <v>0</v>
      </c>
      <c r="N14" s="15">
        <v>0</v>
      </c>
      <c r="O14" s="14">
        <v>0</v>
      </c>
      <c r="P14" s="14">
        <v>0</v>
      </c>
      <c r="Q14" s="14">
        <v>0</v>
      </c>
      <c r="R14" s="15">
        <v>0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1"/>
        <v>0</v>
      </c>
      <c r="AI14" s="17">
        <f t="shared" si="0"/>
        <v>0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2</v>
      </c>
      <c r="F15" s="14">
        <v>0</v>
      </c>
      <c r="G15" s="14">
        <v>0</v>
      </c>
      <c r="H15" s="14">
        <v>0</v>
      </c>
      <c r="I15" s="15">
        <v>2</v>
      </c>
      <c r="J15" s="14">
        <v>8.8000000000000007</v>
      </c>
      <c r="K15" s="14">
        <v>0</v>
      </c>
      <c r="L15" s="14">
        <v>0</v>
      </c>
      <c r="M15" s="14">
        <v>0</v>
      </c>
      <c r="N15" s="15">
        <v>8.8000000000000007</v>
      </c>
      <c r="O15" s="14">
        <v>238</v>
      </c>
      <c r="P15" s="14">
        <v>240</v>
      </c>
      <c r="Q15" s="14">
        <v>132</v>
      </c>
      <c r="R15" s="15">
        <v>17.3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1.2</v>
      </c>
      <c r="AG15" s="14">
        <v>0</v>
      </c>
      <c r="AH15" s="16">
        <f t="shared" si="1"/>
        <v>29.3</v>
      </c>
      <c r="AI15" s="17">
        <f t="shared" si="0"/>
        <v>97.7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0</v>
      </c>
      <c r="F16" s="14">
        <v>0</v>
      </c>
      <c r="G16" s="14">
        <v>0</v>
      </c>
      <c r="H16" s="14">
        <v>0</v>
      </c>
      <c r="I16" s="15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  <c r="O16" s="14">
        <v>73</v>
      </c>
      <c r="P16" s="14">
        <v>96</v>
      </c>
      <c r="Q16" s="14">
        <v>123</v>
      </c>
      <c r="R16" s="15">
        <v>2.2999999999999998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1"/>
        <v>2.2999999999999998</v>
      </c>
      <c r="AI16" s="17">
        <f t="shared" si="0"/>
        <v>7.7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0</v>
      </c>
      <c r="F17" s="14">
        <v>0</v>
      </c>
      <c r="G17" s="14">
        <v>0</v>
      </c>
      <c r="H17" s="14">
        <v>0</v>
      </c>
      <c r="I17" s="15">
        <v>0</v>
      </c>
      <c r="J17" s="14">
        <v>0</v>
      </c>
      <c r="K17" s="14">
        <v>0</v>
      </c>
      <c r="L17" s="14">
        <v>0</v>
      </c>
      <c r="M17" s="14">
        <v>0</v>
      </c>
      <c r="N17" s="15">
        <v>0</v>
      </c>
      <c r="O17" s="14">
        <v>0</v>
      </c>
      <c r="P17" s="14">
        <v>0</v>
      </c>
      <c r="Q17" s="14">
        <v>0</v>
      </c>
      <c r="R17" s="15">
        <v>0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1"/>
        <v>0</v>
      </c>
      <c r="AI17" s="17">
        <f t="shared" si="0"/>
        <v>0</v>
      </c>
    </row>
    <row r="18" spans="1:35">
      <c r="A18" s="10">
        <f>IF(D18="","",SUBTOTAL(3,$D$4:$D18))</f>
        <v>15</v>
      </c>
      <c r="B18" s="21" t="s">
        <v>62</v>
      </c>
      <c r="C18" s="22" t="s">
        <v>34</v>
      </c>
      <c r="D18" s="22" t="s">
        <v>63</v>
      </c>
      <c r="E18" s="14">
        <v>0</v>
      </c>
      <c r="F18" s="14">
        <v>0</v>
      </c>
      <c r="G18" s="14">
        <v>0</v>
      </c>
      <c r="H18" s="14">
        <v>0</v>
      </c>
      <c r="I18" s="15">
        <v>0</v>
      </c>
      <c r="J18" s="14">
        <v>0</v>
      </c>
      <c r="K18" s="14">
        <v>0</v>
      </c>
      <c r="L18" s="14">
        <v>0</v>
      </c>
      <c r="M18" s="14">
        <v>0</v>
      </c>
      <c r="N18" s="15">
        <v>0</v>
      </c>
      <c r="O18" s="14">
        <v>0</v>
      </c>
      <c r="P18" s="14">
        <v>0</v>
      </c>
      <c r="Q18" s="14">
        <v>0</v>
      </c>
      <c r="R18" s="15">
        <v>0</v>
      </c>
      <c r="S18" s="14">
        <v>0</v>
      </c>
      <c r="T18" s="14">
        <v>0</v>
      </c>
      <c r="U18" s="14">
        <v>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0</v>
      </c>
      <c r="AG18" s="14">
        <v>0</v>
      </c>
      <c r="AH18" s="16">
        <f t="shared" si="1"/>
        <v>0</v>
      </c>
      <c r="AI18" s="17">
        <f t="shared" si="0"/>
        <v>0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0</v>
      </c>
      <c r="F19" s="14">
        <v>0</v>
      </c>
      <c r="G19" s="14">
        <v>0</v>
      </c>
      <c r="H19" s="14">
        <v>0</v>
      </c>
      <c r="I19" s="15">
        <v>0</v>
      </c>
      <c r="J19" s="14">
        <v>7.6</v>
      </c>
      <c r="K19" s="14">
        <v>0</v>
      </c>
      <c r="L19" s="14">
        <v>0</v>
      </c>
      <c r="M19" s="14">
        <v>0</v>
      </c>
      <c r="N19" s="15">
        <v>7.6</v>
      </c>
      <c r="O19" s="14">
        <v>0</v>
      </c>
      <c r="P19" s="14">
        <v>0</v>
      </c>
      <c r="Q19" s="14">
        <v>0</v>
      </c>
      <c r="R19" s="15">
        <v>0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1.2</v>
      </c>
      <c r="AG19" s="14">
        <v>0</v>
      </c>
      <c r="AH19" s="16">
        <f t="shared" si="1"/>
        <v>8.8000000000000007</v>
      </c>
      <c r="AI19" s="17">
        <f t="shared" si="0"/>
        <v>29.3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0</v>
      </c>
      <c r="F20" s="14">
        <v>0</v>
      </c>
      <c r="G20" s="14">
        <v>0</v>
      </c>
      <c r="H20" s="14">
        <v>0</v>
      </c>
      <c r="I20" s="15">
        <v>0</v>
      </c>
      <c r="J20" s="14">
        <v>0</v>
      </c>
      <c r="K20" s="14">
        <v>0</v>
      </c>
      <c r="L20" s="14">
        <v>0</v>
      </c>
      <c r="M20" s="14">
        <v>0</v>
      </c>
      <c r="N20" s="15">
        <v>0</v>
      </c>
      <c r="O20" s="14">
        <v>0</v>
      </c>
      <c r="P20" s="14">
        <v>0</v>
      </c>
      <c r="Q20" s="14">
        <v>0</v>
      </c>
      <c r="R20" s="15">
        <v>0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0</v>
      </c>
      <c r="AG20" s="14">
        <v>0</v>
      </c>
      <c r="AH20" s="16">
        <f t="shared" si="1"/>
        <v>0</v>
      </c>
      <c r="AI20" s="17">
        <f t="shared" si="0"/>
        <v>0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0</v>
      </c>
      <c r="F21" s="14">
        <v>0</v>
      </c>
      <c r="G21" s="14">
        <v>0</v>
      </c>
      <c r="H21" s="14">
        <v>0</v>
      </c>
      <c r="I21" s="15">
        <v>0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  <c r="O21" s="14">
        <v>0</v>
      </c>
      <c r="P21" s="14">
        <v>0</v>
      </c>
      <c r="Q21" s="14">
        <v>0</v>
      </c>
      <c r="R21" s="15">
        <v>0</v>
      </c>
      <c r="S21" s="14">
        <v>0</v>
      </c>
      <c r="T21" s="14">
        <v>0</v>
      </c>
      <c r="U21" s="14">
        <v>0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0</v>
      </c>
      <c r="AG21" s="14">
        <v>0</v>
      </c>
      <c r="AH21" s="16">
        <f t="shared" si="1"/>
        <v>0</v>
      </c>
      <c r="AI21" s="17">
        <f t="shared" si="0"/>
        <v>0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0</v>
      </c>
      <c r="F22" s="14">
        <v>0</v>
      </c>
      <c r="G22" s="14">
        <v>0</v>
      </c>
      <c r="H22" s="14">
        <v>0</v>
      </c>
      <c r="I22" s="15">
        <v>0</v>
      </c>
      <c r="J22" s="14">
        <v>0</v>
      </c>
      <c r="K22" s="14">
        <v>0</v>
      </c>
      <c r="L22" s="14">
        <v>0</v>
      </c>
      <c r="M22" s="14">
        <v>0</v>
      </c>
      <c r="N22" s="15">
        <v>0</v>
      </c>
      <c r="O22" s="14">
        <v>0</v>
      </c>
      <c r="P22" s="14">
        <v>0</v>
      </c>
      <c r="Q22" s="14">
        <v>0</v>
      </c>
      <c r="R22" s="15">
        <v>0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0</v>
      </c>
      <c r="AG22" s="14">
        <v>0</v>
      </c>
      <c r="AH22" s="16">
        <f t="shared" si="1"/>
        <v>0</v>
      </c>
      <c r="AI22" s="17">
        <f t="shared" si="0"/>
        <v>0</v>
      </c>
    </row>
    <row r="23" spans="1:35">
      <c r="A23" s="10">
        <f>IF(D23="","",SUBTOTAL(3,$D$4:$D23))</f>
        <v>20</v>
      </c>
      <c r="B23" s="11" t="s">
        <v>72</v>
      </c>
      <c r="C23" s="12" t="s">
        <v>34</v>
      </c>
      <c r="D23" s="13" t="s">
        <v>73</v>
      </c>
      <c r="E23" s="14">
        <v>0</v>
      </c>
      <c r="F23" s="14">
        <v>0</v>
      </c>
      <c r="G23" s="14">
        <v>0</v>
      </c>
      <c r="H23" s="14">
        <v>0</v>
      </c>
      <c r="I23" s="15">
        <v>0</v>
      </c>
      <c r="J23" s="14">
        <v>1.2</v>
      </c>
      <c r="K23" s="14">
        <v>10.4</v>
      </c>
      <c r="L23" s="14">
        <v>0</v>
      </c>
      <c r="M23" s="14">
        <v>0</v>
      </c>
      <c r="N23" s="15">
        <v>11.6</v>
      </c>
      <c r="O23" s="14">
        <v>0</v>
      </c>
      <c r="P23" s="14">
        <v>0</v>
      </c>
      <c r="Q23" s="14">
        <v>0</v>
      </c>
      <c r="R23" s="15">
        <v>0</v>
      </c>
      <c r="S23" s="14">
        <v>0</v>
      </c>
      <c r="T23" s="14">
        <v>0</v>
      </c>
      <c r="U23" s="14">
        <v>0</v>
      </c>
      <c r="V23" s="15">
        <v>0</v>
      </c>
      <c r="W23" s="14">
        <v>0</v>
      </c>
      <c r="X23" s="14">
        <v>0</v>
      </c>
      <c r="Y23" s="15">
        <v>0</v>
      </c>
      <c r="Z23" s="14">
        <v>0</v>
      </c>
      <c r="AA23" s="14">
        <v>0</v>
      </c>
      <c r="AB23" s="15">
        <v>0</v>
      </c>
      <c r="AC23" s="14">
        <v>0</v>
      </c>
      <c r="AD23" s="14">
        <v>0</v>
      </c>
      <c r="AE23" s="15">
        <v>0</v>
      </c>
      <c r="AF23" s="14">
        <v>1.2</v>
      </c>
      <c r="AG23" s="14">
        <v>0</v>
      </c>
      <c r="AH23" s="16">
        <f t="shared" si="1"/>
        <v>12.8</v>
      </c>
      <c r="AI23" s="17">
        <f t="shared" si="0"/>
        <v>42.7</v>
      </c>
    </row>
    <row r="24" spans="1:35">
      <c r="A24" s="10">
        <f>IF(D24="","",SUBTOTAL(3,$D$4:$D24))</f>
        <v>21</v>
      </c>
      <c r="B24" s="11" t="s">
        <v>74</v>
      </c>
      <c r="C24" s="12" t="s">
        <v>34</v>
      </c>
      <c r="D24" s="13" t="s">
        <v>75</v>
      </c>
      <c r="E24" s="14">
        <v>0</v>
      </c>
      <c r="F24" s="14">
        <v>0</v>
      </c>
      <c r="G24" s="14">
        <v>0</v>
      </c>
      <c r="H24" s="14">
        <v>0</v>
      </c>
      <c r="I24" s="15">
        <v>0</v>
      </c>
      <c r="J24" s="14">
        <v>0</v>
      </c>
      <c r="K24" s="14">
        <v>13.199999999999998</v>
      </c>
      <c r="L24" s="14">
        <v>0</v>
      </c>
      <c r="M24" s="14">
        <v>0</v>
      </c>
      <c r="N24" s="15">
        <v>13.199999999999998</v>
      </c>
      <c r="O24" s="14">
        <v>0</v>
      </c>
      <c r="P24" s="14">
        <v>0</v>
      </c>
      <c r="Q24" s="14">
        <v>0</v>
      </c>
      <c r="R24" s="15">
        <v>0</v>
      </c>
      <c r="S24" s="14">
        <v>0</v>
      </c>
      <c r="T24" s="14">
        <v>0</v>
      </c>
      <c r="U24" s="14">
        <v>0</v>
      </c>
      <c r="V24" s="15">
        <v>0</v>
      </c>
      <c r="W24" s="14">
        <v>0</v>
      </c>
      <c r="X24" s="14">
        <v>0</v>
      </c>
      <c r="Y24" s="15">
        <v>0</v>
      </c>
      <c r="Z24" s="14">
        <v>0</v>
      </c>
      <c r="AA24" s="14">
        <v>0</v>
      </c>
      <c r="AB24" s="15">
        <v>0</v>
      </c>
      <c r="AC24" s="14">
        <v>0</v>
      </c>
      <c r="AD24" s="14">
        <v>0</v>
      </c>
      <c r="AE24" s="15">
        <v>0</v>
      </c>
      <c r="AF24" s="14">
        <v>0</v>
      </c>
      <c r="AG24" s="14">
        <v>0</v>
      </c>
      <c r="AH24" s="16">
        <f t="shared" si="1"/>
        <v>13.2</v>
      </c>
      <c r="AI24" s="17">
        <f t="shared" si="0"/>
        <v>44</v>
      </c>
    </row>
    <row r="25" spans="1:35">
      <c r="A25" s="10">
        <f>IF(D25="","",SUBTOTAL(3,$D$4:$D25))</f>
        <v>22</v>
      </c>
      <c r="B25" s="11" t="s">
        <v>76</v>
      </c>
      <c r="C25" s="12" t="s">
        <v>34</v>
      </c>
      <c r="D25" s="13" t="s">
        <v>77</v>
      </c>
      <c r="E25" s="14">
        <v>0</v>
      </c>
      <c r="F25" s="14">
        <v>0</v>
      </c>
      <c r="G25" s="14">
        <v>0</v>
      </c>
      <c r="H25" s="14">
        <v>0</v>
      </c>
      <c r="I25" s="15">
        <v>0</v>
      </c>
      <c r="J25" s="14">
        <v>0</v>
      </c>
      <c r="K25" s="14">
        <v>0</v>
      </c>
      <c r="L25" s="14">
        <v>0</v>
      </c>
      <c r="M25" s="14">
        <v>0</v>
      </c>
      <c r="N25" s="15">
        <v>0</v>
      </c>
      <c r="O25" s="14">
        <v>0</v>
      </c>
      <c r="P25" s="14">
        <v>0</v>
      </c>
      <c r="Q25" s="14">
        <v>0</v>
      </c>
      <c r="R25" s="15">
        <v>0</v>
      </c>
      <c r="S25" s="14">
        <v>0</v>
      </c>
      <c r="T25" s="14">
        <v>0</v>
      </c>
      <c r="U25" s="14">
        <v>0</v>
      </c>
      <c r="V25" s="15">
        <v>0</v>
      </c>
      <c r="W25" s="14">
        <v>0</v>
      </c>
      <c r="X25" s="14">
        <v>0</v>
      </c>
      <c r="Y25" s="15">
        <v>0</v>
      </c>
      <c r="Z25" s="14">
        <v>0</v>
      </c>
      <c r="AA25" s="14">
        <v>0</v>
      </c>
      <c r="AB25" s="15">
        <v>0</v>
      </c>
      <c r="AC25" s="14">
        <v>0</v>
      </c>
      <c r="AD25" s="14">
        <v>0</v>
      </c>
      <c r="AE25" s="15">
        <v>0</v>
      </c>
      <c r="AF25" s="14">
        <v>0</v>
      </c>
      <c r="AG25" s="14">
        <v>0</v>
      </c>
      <c r="AH25" s="16">
        <f t="shared" si="1"/>
        <v>0</v>
      </c>
      <c r="AI25" s="17">
        <f t="shared" si="0"/>
        <v>0</v>
      </c>
    </row>
    <row r="26" spans="1:35">
      <c r="A26" s="10">
        <f>IF(D26="","",SUBTOTAL(3,$D$4:$D26))</f>
        <v>23</v>
      </c>
      <c r="B26" s="11" t="s">
        <v>78</v>
      </c>
      <c r="C26" s="12" t="s">
        <v>34</v>
      </c>
      <c r="D26" s="13" t="s">
        <v>79</v>
      </c>
      <c r="E26" s="14">
        <v>0</v>
      </c>
      <c r="F26" s="14">
        <v>0</v>
      </c>
      <c r="G26" s="14">
        <v>0</v>
      </c>
      <c r="H26" s="14">
        <v>0</v>
      </c>
      <c r="I26" s="15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  <c r="O26" s="14">
        <v>0</v>
      </c>
      <c r="P26" s="14">
        <v>0</v>
      </c>
      <c r="Q26" s="14">
        <v>0</v>
      </c>
      <c r="R26" s="15">
        <v>0</v>
      </c>
      <c r="S26" s="14">
        <v>0</v>
      </c>
      <c r="T26" s="14">
        <v>0</v>
      </c>
      <c r="U26" s="14">
        <v>0</v>
      </c>
      <c r="V26" s="15">
        <v>0</v>
      </c>
      <c r="W26" s="14">
        <v>0</v>
      </c>
      <c r="X26" s="14">
        <v>0</v>
      </c>
      <c r="Y26" s="15">
        <v>0</v>
      </c>
      <c r="Z26" s="14">
        <v>0</v>
      </c>
      <c r="AA26" s="14">
        <v>0</v>
      </c>
      <c r="AB26" s="15">
        <v>0</v>
      </c>
      <c r="AC26" s="14">
        <v>0</v>
      </c>
      <c r="AD26" s="14">
        <v>0</v>
      </c>
      <c r="AE26" s="15">
        <v>0</v>
      </c>
      <c r="AF26" s="14">
        <v>0</v>
      </c>
      <c r="AG26" s="14">
        <v>0</v>
      </c>
      <c r="AH26" s="16">
        <f t="shared" si="1"/>
        <v>0</v>
      </c>
      <c r="AI26" s="17">
        <f t="shared" si="0"/>
        <v>0</v>
      </c>
    </row>
    <row r="27" spans="1:35">
      <c r="A27" s="10">
        <f>IF(D27="","",SUBTOTAL(3,$D$4:$D27))</f>
        <v>24</v>
      </c>
      <c r="B27" s="11" t="s">
        <v>80</v>
      </c>
      <c r="C27" s="12" t="s">
        <v>34</v>
      </c>
      <c r="D27" s="13" t="s">
        <v>81</v>
      </c>
      <c r="E27" s="14">
        <v>0</v>
      </c>
      <c r="F27" s="14">
        <v>2</v>
      </c>
      <c r="G27" s="14">
        <v>0</v>
      </c>
      <c r="H27" s="14">
        <v>0</v>
      </c>
      <c r="I27" s="15">
        <v>4</v>
      </c>
      <c r="J27" s="14">
        <v>13.199999999999998</v>
      </c>
      <c r="K27" s="14">
        <v>3.5999999999999996</v>
      </c>
      <c r="L27" s="14">
        <v>0</v>
      </c>
      <c r="M27" s="14">
        <v>0</v>
      </c>
      <c r="N27" s="15">
        <v>16.799999999999997</v>
      </c>
      <c r="O27" s="14">
        <v>0</v>
      </c>
      <c r="P27" s="14">
        <v>0</v>
      </c>
      <c r="Q27" s="14">
        <v>0</v>
      </c>
      <c r="R27" s="15">
        <v>0</v>
      </c>
      <c r="S27" s="14">
        <v>0</v>
      </c>
      <c r="T27" s="14">
        <v>0</v>
      </c>
      <c r="U27" s="14">
        <v>0</v>
      </c>
      <c r="V27" s="15">
        <v>0</v>
      </c>
      <c r="W27" s="14">
        <v>0</v>
      </c>
      <c r="X27" s="14">
        <v>0</v>
      </c>
      <c r="Y27" s="15">
        <v>0</v>
      </c>
      <c r="Z27" s="14">
        <v>0</v>
      </c>
      <c r="AA27" s="14">
        <v>0</v>
      </c>
      <c r="AB27" s="15">
        <v>0</v>
      </c>
      <c r="AC27" s="14">
        <v>0</v>
      </c>
      <c r="AD27" s="14">
        <v>0</v>
      </c>
      <c r="AE27" s="15">
        <v>0</v>
      </c>
      <c r="AF27" s="14">
        <v>0</v>
      </c>
      <c r="AG27" s="14">
        <v>0</v>
      </c>
      <c r="AH27" s="16">
        <f t="shared" si="1"/>
        <v>20.8</v>
      </c>
      <c r="AI27" s="17">
        <f t="shared" si="0"/>
        <v>69.3</v>
      </c>
    </row>
    <row r="28" spans="1:35">
      <c r="A28" s="10">
        <f>IF(D28="","",SUBTOTAL(3,$D$4:$D28))</f>
        <v>25</v>
      </c>
      <c r="B28" s="11" t="s">
        <v>82</v>
      </c>
      <c r="C28" s="12" t="s">
        <v>34</v>
      </c>
      <c r="D28" s="13" t="s">
        <v>83</v>
      </c>
      <c r="E28" s="14">
        <v>0</v>
      </c>
      <c r="F28" s="14">
        <v>0</v>
      </c>
      <c r="G28" s="14">
        <v>0</v>
      </c>
      <c r="H28" s="14">
        <v>0</v>
      </c>
      <c r="I28" s="15">
        <v>0</v>
      </c>
      <c r="J28" s="14">
        <v>0</v>
      </c>
      <c r="K28" s="14">
        <v>0</v>
      </c>
      <c r="L28" s="14">
        <v>0</v>
      </c>
      <c r="M28" s="14">
        <v>0</v>
      </c>
      <c r="N28" s="15">
        <v>0</v>
      </c>
      <c r="O28" s="14">
        <v>0</v>
      </c>
      <c r="P28" s="14">
        <v>0</v>
      </c>
      <c r="Q28" s="14">
        <v>0</v>
      </c>
      <c r="R28" s="15">
        <v>0</v>
      </c>
      <c r="S28" s="14">
        <v>0</v>
      </c>
      <c r="T28" s="14">
        <v>0</v>
      </c>
      <c r="U28" s="14">
        <v>0</v>
      </c>
      <c r="V28" s="15">
        <v>0</v>
      </c>
      <c r="W28" s="14">
        <v>0</v>
      </c>
      <c r="X28" s="14">
        <v>0</v>
      </c>
      <c r="Y28" s="15">
        <v>0</v>
      </c>
      <c r="Z28" s="14">
        <v>0</v>
      </c>
      <c r="AA28" s="14">
        <v>0</v>
      </c>
      <c r="AB28" s="15">
        <v>0</v>
      </c>
      <c r="AC28" s="14">
        <v>0</v>
      </c>
      <c r="AD28" s="14">
        <v>0</v>
      </c>
      <c r="AE28" s="15">
        <v>0</v>
      </c>
      <c r="AF28" s="14">
        <v>0</v>
      </c>
      <c r="AG28" s="14">
        <v>0</v>
      </c>
      <c r="AH28" s="16">
        <f t="shared" si="1"/>
        <v>0</v>
      </c>
      <c r="AI28" s="17">
        <f t="shared" si="0"/>
        <v>0</v>
      </c>
    </row>
    <row r="29" spans="1:35">
      <c r="A29" s="10">
        <f>IF(D29="","",SUBTOTAL(3,$D$4:$D29))</f>
        <v>26</v>
      </c>
      <c r="B29" s="11" t="s">
        <v>84</v>
      </c>
      <c r="C29" s="12" t="s">
        <v>34</v>
      </c>
      <c r="D29" s="13" t="s">
        <v>85</v>
      </c>
      <c r="E29" s="14">
        <v>0</v>
      </c>
      <c r="F29" s="14">
        <v>0</v>
      </c>
      <c r="G29" s="14">
        <v>0</v>
      </c>
      <c r="H29" s="14">
        <v>0</v>
      </c>
      <c r="I29" s="15">
        <v>0</v>
      </c>
      <c r="J29" s="14">
        <v>0</v>
      </c>
      <c r="K29" s="14">
        <v>0</v>
      </c>
      <c r="L29" s="14">
        <v>0</v>
      </c>
      <c r="M29" s="14">
        <v>0</v>
      </c>
      <c r="N29" s="15">
        <v>0</v>
      </c>
      <c r="O29" s="14">
        <v>0</v>
      </c>
      <c r="P29" s="14">
        <v>0</v>
      </c>
      <c r="Q29" s="14">
        <v>0</v>
      </c>
      <c r="R29" s="15">
        <v>0</v>
      </c>
      <c r="S29" s="14">
        <v>0</v>
      </c>
      <c r="T29" s="14">
        <v>0</v>
      </c>
      <c r="U29" s="14">
        <v>0</v>
      </c>
      <c r="V29" s="15">
        <v>0</v>
      </c>
      <c r="W29" s="14">
        <v>0</v>
      </c>
      <c r="X29" s="14">
        <v>0</v>
      </c>
      <c r="Y29" s="15">
        <v>0</v>
      </c>
      <c r="Z29" s="14">
        <v>0</v>
      </c>
      <c r="AA29" s="14">
        <v>0</v>
      </c>
      <c r="AB29" s="15">
        <v>0</v>
      </c>
      <c r="AC29" s="14">
        <v>0</v>
      </c>
      <c r="AD29" s="14">
        <v>0</v>
      </c>
      <c r="AE29" s="15">
        <v>0</v>
      </c>
      <c r="AF29" s="14">
        <v>0</v>
      </c>
      <c r="AG29" s="14">
        <v>0</v>
      </c>
      <c r="AH29" s="16">
        <f t="shared" si="1"/>
        <v>0</v>
      </c>
      <c r="AI29" s="17">
        <f t="shared" si="0"/>
        <v>0</v>
      </c>
    </row>
    <row r="30" spans="1:35">
      <c r="A30" s="10">
        <f>IF(D30="","",SUBTOTAL(3,$D$4:$D30))</f>
        <v>27</v>
      </c>
      <c r="B30" s="11" t="s">
        <v>86</v>
      </c>
      <c r="C30" s="12" t="s">
        <v>34</v>
      </c>
      <c r="D30" s="13" t="s">
        <v>87</v>
      </c>
      <c r="E30" s="14">
        <v>0</v>
      </c>
      <c r="F30" s="14">
        <v>2</v>
      </c>
      <c r="G30" s="14">
        <v>0</v>
      </c>
      <c r="H30" s="14">
        <v>0</v>
      </c>
      <c r="I30" s="15">
        <v>4</v>
      </c>
      <c r="J30" s="14">
        <v>13.999999999999998</v>
      </c>
      <c r="K30" s="14">
        <v>2.4</v>
      </c>
      <c r="L30" s="14">
        <v>0</v>
      </c>
      <c r="M30" s="14">
        <v>0</v>
      </c>
      <c r="N30" s="15">
        <v>16.399999999999999</v>
      </c>
      <c r="O30" s="14">
        <v>0</v>
      </c>
      <c r="P30" s="14">
        <v>0</v>
      </c>
      <c r="Q30" s="14">
        <v>0</v>
      </c>
      <c r="R30" s="15">
        <v>0</v>
      </c>
      <c r="S30" s="14">
        <v>0</v>
      </c>
      <c r="T30" s="14">
        <v>0</v>
      </c>
      <c r="U30" s="14">
        <v>0</v>
      </c>
      <c r="V30" s="15">
        <v>0</v>
      </c>
      <c r="W30" s="14">
        <v>0</v>
      </c>
      <c r="X30" s="14">
        <v>0</v>
      </c>
      <c r="Y30" s="15">
        <v>0</v>
      </c>
      <c r="Z30" s="14">
        <v>0</v>
      </c>
      <c r="AA30" s="14">
        <v>0</v>
      </c>
      <c r="AB30" s="15">
        <v>0</v>
      </c>
      <c r="AC30" s="14">
        <v>0</v>
      </c>
      <c r="AD30" s="14">
        <v>0</v>
      </c>
      <c r="AE30" s="15">
        <v>0</v>
      </c>
      <c r="AF30" s="14">
        <v>1.2</v>
      </c>
      <c r="AG30" s="14">
        <v>0</v>
      </c>
      <c r="AH30" s="16">
        <f t="shared" si="1"/>
        <v>21.6</v>
      </c>
      <c r="AI30" s="17">
        <f t="shared" si="0"/>
        <v>72</v>
      </c>
    </row>
    <row r="31" spans="1:35">
      <c r="A31" s="10">
        <f>IF(D31="","",SUBTOTAL(3,$D$4:$D31))</f>
        <v>28</v>
      </c>
      <c r="B31" s="11" t="s">
        <v>88</v>
      </c>
      <c r="C31" s="12" t="s">
        <v>34</v>
      </c>
      <c r="D31" s="13" t="s">
        <v>89</v>
      </c>
      <c r="E31" s="14">
        <v>0</v>
      </c>
      <c r="F31" s="14">
        <v>0</v>
      </c>
      <c r="G31" s="14">
        <v>0</v>
      </c>
      <c r="H31" s="14">
        <v>0</v>
      </c>
      <c r="I31" s="15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  <c r="O31" s="14">
        <v>0</v>
      </c>
      <c r="P31" s="14">
        <v>0</v>
      </c>
      <c r="Q31" s="14">
        <v>211</v>
      </c>
      <c r="R31" s="15">
        <v>-10.55</v>
      </c>
      <c r="S31" s="14">
        <v>0</v>
      </c>
      <c r="T31" s="14">
        <v>0</v>
      </c>
      <c r="U31" s="14">
        <v>0</v>
      </c>
      <c r="V31" s="15">
        <v>0</v>
      </c>
      <c r="W31" s="14">
        <v>0</v>
      </c>
      <c r="X31" s="14">
        <v>0</v>
      </c>
      <c r="Y31" s="15">
        <v>0</v>
      </c>
      <c r="Z31" s="14">
        <v>0</v>
      </c>
      <c r="AA31" s="14">
        <v>0</v>
      </c>
      <c r="AB31" s="15">
        <v>0</v>
      </c>
      <c r="AC31" s="14">
        <v>0</v>
      </c>
      <c r="AD31" s="14">
        <v>0</v>
      </c>
      <c r="AE31" s="15">
        <v>0</v>
      </c>
      <c r="AF31" s="14">
        <v>0</v>
      </c>
      <c r="AG31" s="14">
        <v>0</v>
      </c>
      <c r="AH31" s="16">
        <f t="shared" si="1"/>
        <v>-10.55</v>
      </c>
      <c r="AI31" s="17">
        <f t="shared" si="0"/>
        <v>-35.200000000000003</v>
      </c>
    </row>
    <row r="32" spans="1:35">
      <c r="A32" s="10">
        <f>IF(D32="","",SUBTOTAL(3,$D$4:$D32))</f>
        <v>29</v>
      </c>
      <c r="B32" s="11" t="s">
        <v>90</v>
      </c>
      <c r="C32" s="12" t="s">
        <v>34</v>
      </c>
      <c r="D32" s="13" t="s">
        <v>91</v>
      </c>
      <c r="E32" s="14">
        <v>6</v>
      </c>
      <c r="F32" s="14">
        <v>0</v>
      </c>
      <c r="G32" s="14">
        <v>0</v>
      </c>
      <c r="H32" s="14">
        <v>0</v>
      </c>
      <c r="I32" s="15">
        <v>6</v>
      </c>
      <c r="J32" s="14">
        <v>3.5999999999999996</v>
      </c>
      <c r="K32" s="14">
        <v>0</v>
      </c>
      <c r="L32" s="14">
        <v>0</v>
      </c>
      <c r="M32" s="14">
        <v>0</v>
      </c>
      <c r="N32" s="15">
        <v>3.5999999999999996</v>
      </c>
      <c r="O32" s="14">
        <v>555</v>
      </c>
      <c r="P32" s="14">
        <v>357</v>
      </c>
      <c r="Q32" s="14">
        <v>273</v>
      </c>
      <c r="R32" s="15">
        <v>31.95</v>
      </c>
      <c r="S32" s="14">
        <v>0</v>
      </c>
      <c r="T32" s="14">
        <v>0</v>
      </c>
      <c r="U32" s="14">
        <v>0</v>
      </c>
      <c r="V32" s="15">
        <v>0</v>
      </c>
      <c r="W32" s="14">
        <v>0</v>
      </c>
      <c r="X32" s="14">
        <v>0</v>
      </c>
      <c r="Y32" s="15">
        <v>0</v>
      </c>
      <c r="Z32" s="14">
        <v>0</v>
      </c>
      <c r="AA32" s="14">
        <v>0</v>
      </c>
      <c r="AB32" s="15">
        <v>0</v>
      </c>
      <c r="AC32" s="14">
        <v>0</v>
      </c>
      <c r="AD32" s="14">
        <v>0</v>
      </c>
      <c r="AE32" s="15">
        <v>0</v>
      </c>
      <c r="AF32" s="14">
        <v>1.2</v>
      </c>
      <c r="AG32" s="14">
        <v>7.2</v>
      </c>
      <c r="AH32" s="16">
        <f t="shared" si="1"/>
        <v>49.95</v>
      </c>
      <c r="AI32" s="17">
        <f t="shared" si="0"/>
        <v>166.5</v>
      </c>
    </row>
    <row r="33" spans="1:35">
      <c r="A33" s="10">
        <f>IF(D33="","",SUBTOTAL(3,$D$4:$D33))</f>
        <v>30</v>
      </c>
      <c r="B33" s="11" t="s">
        <v>92</v>
      </c>
      <c r="C33" s="12" t="s">
        <v>34</v>
      </c>
      <c r="D33" s="13" t="s">
        <v>93</v>
      </c>
      <c r="E33" s="14">
        <v>0</v>
      </c>
      <c r="F33" s="14">
        <v>2</v>
      </c>
      <c r="G33" s="14">
        <v>0</v>
      </c>
      <c r="H33" s="14">
        <v>0</v>
      </c>
      <c r="I33" s="15">
        <v>4</v>
      </c>
      <c r="J33" s="14">
        <v>3.5999999999999996</v>
      </c>
      <c r="K33" s="14">
        <v>8.4</v>
      </c>
      <c r="L33" s="14">
        <v>0</v>
      </c>
      <c r="M33" s="14">
        <v>0</v>
      </c>
      <c r="N33" s="15">
        <v>12</v>
      </c>
      <c r="O33" s="14">
        <v>0</v>
      </c>
      <c r="P33" s="14">
        <v>0</v>
      </c>
      <c r="Q33" s="14">
        <v>0</v>
      </c>
      <c r="R33" s="15">
        <v>0</v>
      </c>
      <c r="S33" s="14">
        <v>0</v>
      </c>
      <c r="T33" s="14">
        <v>0</v>
      </c>
      <c r="U33" s="14">
        <v>0</v>
      </c>
      <c r="V33" s="15">
        <v>0</v>
      </c>
      <c r="W33" s="14">
        <v>0</v>
      </c>
      <c r="X33" s="14">
        <v>0</v>
      </c>
      <c r="Y33" s="15">
        <v>0</v>
      </c>
      <c r="Z33" s="14">
        <v>0</v>
      </c>
      <c r="AA33" s="14">
        <v>0</v>
      </c>
      <c r="AB33" s="15">
        <v>0</v>
      </c>
      <c r="AC33" s="14">
        <v>0</v>
      </c>
      <c r="AD33" s="14">
        <v>0</v>
      </c>
      <c r="AE33" s="15">
        <v>0</v>
      </c>
      <c r="AF33" s="14">
        <v>2.4</v>
      </c>
      <c r="AG33" s="14">
        <v>0</v>
      </c>
      <c r="AH33" s="16">
        <f t="shared" si="1"/>
        <v>18.399999999999999</v>
      </c>
      <c r="AI33" s="17">
        <f t="shared" si="0"/>
        <v>61.3</v>
      </c>
    </row>
    <row r="34" spans="1:35">
      <c r="A34" s="10">
        <f>IF(D34="","",SUBTOTAL(3,$D$4:$D34))</f>
        <v>31</v>
      </c>
      <c r="B34" s="11" t="s">
        <v>94</v>
      </c>
      <c r="C34" s="12" t="s">
        <v>34</v>
      </c>
      <c r="D34" s="13" t="s">
        <v>95</v>
      </c>
      <c r="E34" s="14">
        <v>2</v>
      </c>
      <c r="F34" s="14">
        <v>0</v>
      </c>
      <c r="G34" s="14">
        <v>0</v>
      </c>
      <c r="H34" s="14">
        <v>0</v>
      </c>
      <c r="I34" s="15">
        <v>2</v>
      </c>
      <c r="J34" s="14">
        <v>9.6</v>
      </c>
      <c r="K34" s="14">
        <v>2.4</v>
      </c>
      <c r="L34" s="14">
        <v>0</v>
      </c>
      <c r="M34" s="14">
        <v>0</v>
      </c>
      <c r="N34" s="15">
        <v>12</v>
      </c>
      <c r="O34" s="14">
        <v>212</v>
      </c>
      <c r="P34" s="14">
        <v>216</v>
      </c>
      <c r="Q34" s="14">
        <v>232</v>
      </c>
      <c r="R34" s="15">
        <v>9.8000000000000007</v>
      </c>
      <c r="S34" s="14">
        <v>0</v>
      </c>
      <c r="T34" s="14">
        <v>0</v>
      </c>
      <c r="U34" s="14">
        <v>0</v>
      </c>
      <c r="V34" s="15">
        <v>0</v>
      </c>
      <c r="W34" s="14">
        <v>0</v>
      </c>
      <c r="X34" s="14">
        <v>0</v>
      </c>
      <c r="Y34" s="15">
        <v>0</v>
      </c>
      <c r="Z34" s="14">
        <v>0</v>
      </c>
      <c r="AA34" s="14">
        <v>0</v>
      </c>
      <c r="AB34" s="15">
        <v>0</v>
      </c>
      <c r="AC34" s="14">
        <v>0</v>
      </c>
      <c r="AD34" s="14">
        <v>0</v>
      </c>
      <c r="AE34" s="15">
        <v>0</v>
      </c>
      <c r="AF34" s="14">
        <v>0</v>
      </c>
      <c r="AG34" s="14">
        <v>0</v>
      </c>
      <c r="AH34" s="16">
        <f t="shared" si="1"/>
        <v>23.8</v>
      </c>
      <c r="AI34" s="17">
        <f t="shared" si="0"/>
        <v>79.3</v>
      </c>
    </row>
    <row r="35" spans="1:35">
      <c r="A35" s="10">
        <f>IF(D35="","",SUBTOTAL(3,$D$4:$D35))</f>
        <v>32</v>
      </c>
      <c r="B35" s="11" t="s">
        <v>96</v>
      </c>
      <c r="C35" s="12" t="s">
        <v>34</v>
      </c>
      <c r="D35" s="13" t="s">
        <v>97</v>
      </c>
      <c r="E35" s="14">
        <v>0</v>
      </c>
      <c r="F35" s="14">
        <v>0</v>
      </c>
      <c r="G35" s="14">
        <v>0</v>
      </c>
      <c r="H35" s="14">
        <v>0</v>
      </c>
      <c r="I35" s="15">
        <v>0</v>
      </c>
      <c r="J35" s="14">
        <v>9.6</v>
      </c>
      <c r="K35" s="14">
        <v>0</v>
      </c>
      <c r="L35" s="14">
        <v>0</v>
      </c>
      <c r="M35" s="14">
        <v>0</v>
      </c>
      <c r="N35" s="15">
        <v>9.6</v>
      </c>
      <c r="O35" s="14">
        <v>0</v>
      </c>
      <c r="P35" s="14">
        <v>45</v>
      </c>
      <c r="Q35" s="14">
        <v>0</v>
      </c>
      <c r="R35" s="15">
        <v>2.25</v>
      </c>
      <c r="S35" s="14">
        <v>0</v>
      </c>
      <c r="T35" s="14">
        <v>0</v>
      </c>
      <c r="U35" s="14">
        <v>0</v>
      </c>
      <c r="V35" s="15">
        <v>0</v>
      </c>
      <c r="W35" s="14">
        <v>0</v>
      </c>
      <c r="X35" s="14">
        <v>0</v>
      </c>
      <c r="Y35" s="15">
        <v>0</v>
      </c>
      <c r="Z35" s="14">
        <v>0</v>
      </c>
      <c r="AA35" s="14">
        <v>0</v>
      </c>
      <c r="AB35" s="15">
        <v>0</v>
      </c>
      <c r="AC35" s="14">
        <v>0</v>
      </c>
      <c r="AD35" s="14">
        <v>0</v>
      </c>
      <c r="AE35" s="15">
        <v>0</v>
      </c>
      <c r="AF35" s="14">
        <v>0</v>
      </c>
      <c r="AG35" s="14">
        <v>3.6</v>
      </c>
      <c r="AH35" s="16">
        <f t="shared" si="1"/>
        <v>15.45</v>
      </c>
      <c r="AI35" s="17">
        <f t="shared" si="0"/>
        <v>51.5</v>
      </c>
    </row>
    <row r="36" spans="1:35">
      <c r="A36" s="10">
        <f>IF(D36="","",SUBTOTAL(3,$D$4:$D36))</f>
        <v>33</v>
      </c>
      <c r="B36" s="11" t="s">
        <v>98</v>
      </c>
      <c r="C36" s="12" t="s">
        <v>34</v>
      </c>
      <c r="D36" s="13" t="s">
        <v>99</v>
      </c>
      <c r="E36" s="14">
        <v>0</v>
      </c>
      <c r="F36" s="14">
        <v>0</v>
      </c>
      <c r="G36" s="14">
        <v>0</v>
      </c>
      <c r="H36" s="14">
        <v>0</v>
      </c>
      <c r="I36" s="15">
        <v>0</v>
      </c>
      <c r="J36" s="14">
        <v>0</v>
      </c>
      <c r="K36" s="14">
        <v>0</v>
      </c>
      <c r="L36" s="14">
        <v>0</v>
      </c>
      <c r="M36" s="14">
        <v>0</v>
      </c>
      <c r="N36" s="15">
        <v>0</v>
      </c>
      <c r="O36" s="14">
        <v>250</v>
      </c>
      <c r="P36" s="14">
        <v>0</v>
      </c>
      <c r="Q36" s="14">
        <v>87</v>
      </c>
      <c r="R36" s="15">
        <v>8.15</v>
      </c>
      <c r="S36" s="14">
        <v>0</v>
      </c>
      <c r="T36" s="14">
        <v>0</v>
      </c>
      <c r="U36" s="14">
        <v>0</v>
      </c>
      <c r="V36" s="15">
        <v>0</v>
      </c>
      <c r="W36" s="14">
        <v>0</v>
      </c>
      <c r="X36" s="14">
        <v>0</v>
      </c>
      <c r="Y36" s="15">
        <v>0</v>
      </c>
      <c r="Z36" s="14">
        <v>0</v>
      </c>
      <c r="AA36" s="14">
        <v>0</v>
      </c>
      <c r="AB36" s="15">
        <v>0</v>
      </c>
      <c r="AC36" s="14">
        <v>0</v>
      </c>
      <c r="AD36" s="14">
        <v>0</v>
      </c>
      <c r="AE36" s="15">
        <v>0</v>
      </c>
      <c r="AF36" s="14">
        <v>0</v>
      </c>
      <c r="AG36" s="14">
        <v>0</v>
      </c>
      <c r="AH36" s="16">
        <f t="shared" si="1"/>
        <v>8.15</v>
      </c>
      <c r="AI36" s="17">
        <f t="shared" si="0"/>
        <v>27.2</v>
      </c>
    </row>
    <row r="37" spans="1:35">
      <c r="A37" s="10">
        <f>IF(D37="","",SUBTOTAL(3,$D$4:$D37))</f>
        <v>34</v>
      </c>
      <c r="B37" s="11" t="s">
        <v>100</v>
      </c>
      <c r="C37" s="12" t="s">
        <v>34</v>
      </c>
      <c r="D37" s="13" t="s">
        <v>101</v>
      </c>
      <c r="E37" s="14">
        <v>0</v>
      </c>
      <c r="F37" s="14">
        <v>11</v>
      </c>
      <c r="G37" s="14">
        <v>0</v>
      </c>
      <c r="H37" s="14">
        <v>0</v>
      </c>
      <c r="I37" s="15">
        <v>22</v>
      </c>
      <c r="J37" s="14">
        <v>3.5999999999999996</v>
      </c>
      <c r="K37" s="14">
        <v>0</v>
      </c>
      <c r="L37" s="14">
        <v>0</v>
      </c>
      <c r="M37" s="14">
        <v>0</v>
      </c>
      <c r="N37" s="15">
        <v>3.5999999999999996</v>
      </c>
      <c r="O37" s="14">
        <v>0</v>
      </c>
      <c r="P37" s="14">
        <v>0</v>
      </c>
      <c r="Q37" s="14">
        <v>0</v>
      </c>
      <c r="R37" s="15">
        <v>0</v>
      </c>
      <c r="S37" s="14">
        <v>0</v>
      </c>
      <c r="T37" s="14">
        <v>0</v>
      </c>
      <c r="U37" s="14">
        <v>0</v>
      </c>
      <c r="V37" s="15">
        <v>0</v>
      </c>
      <c r="W37" s="14">
        <v>0</v>
      </c>
      <c r="X37" s="14">
        <v>0</v>
      </c>
      <c r="Y37" s="15">
        <v>0</v>
      </c>
      <c r="Z37" s="14">
        <v>0</v>
      </c>
      <c r="AA37" s="14">
        <v>0</v>
      </c>
      <c r="AB37" s="15">
        <v>0</v>
      </c>
      <c r="AC37" s="14">
        <v>0</v>
      </c>
      <c r="AD37" s="14">
        <v>0</v>
      </c>
      <c r="AE37" s="15">
        <v>0</v>
      </c>
      <c r="AF37" s="14">
        <v>0</v>
      </c>
      <c r="AG37" s="14">
        <v>1.2</v>
      </c>
      <c r="AH37" s="16">
        <f t="shared" si="1"/>
        <v>26.8</v>
      </c>
      <c r="AI37" s="17">
        <f t="shared" si="0"/>
        <v>89.3</v>
      </c>
    </row>
    <row r="38" spans="1:35">
      <c r="A38" s="10">
        <f>IF(D38="","",SUBTOTAL(3,$D$4:$D38))</f>
        <v>35</v>
      </c>
      <c r="B38" s="11" t="s">
        <v>102</v>
      </c>
      <c r="C38" s="12" t="s">
        <v>34</v>
      </c>
      <c r="D38" s="13" t="s">
        <v>103</v>
      </c>
      <c r="E38" s="14">
        <v>0</v>
      </c>
      <c r="F38" s="14">
        <v>0</v>
      </c>
      <c r="G38" s="14">
        <v>0</v>
      </c>
      <c r="H38" s="14">
        <v>0</v>
      </c>
      <c r="I38" s="15">
        <v>0</v>
      </c>
      <c r="J38" s="14">
        <v>0</v>
      </c>
      <c r="K38" s="14">
        <v>0</v>
      </c>
      <c r="L38" s="14">
        <v>0</v>
      </c>
      <c r="M38" s="14">
        <v>0</v>
      </c>
      <c r="N38" s="15">
        <v>0</v>
      </c>
      <c r="O38" s="14">
        <v>0</v>
      </c>
      <c r="P38" s="14">
        <v>0</v>
      </c>
      <c r="Q38" s="14">
        <v>0</v>
      </c>
      <c r="R38" s="15">
        <v>0</v>
      </c>
      <c r="S38" s="14">
        <v>0</v>
      </c>
      <c r="T38" s="14">
        <v>0</v>
      </c>
      <c r="U38" s="14">
        <v>0</v>
      </c>
      <c r="V38" s="15">
        <v>0</v>
      </c>
      <c r="W38" s="14">
        <v>0</v>
      </c>
      <c r="X38" s="14">
        <v>0</v>
      </c>
      <c r="Y38" s="15">
        <v>0</v>
      </c>
      <c r="Z38" s="14">
        <v>0</v>
      </c>
      <c r="AA38" s="14">
        <v>0</v>
      </c>
      <c r="AB38" s="15">
        <v>0</v>
      </c>
      <c r="AC38" s="14">
        <v>0</v>
      </c>
      <c r="AD38" s="14">
        <v>0</v>
      </c>
      <c r="AE38" s="15">
        <v>0</v>
      </c>
      <c r="AF38" s="14">
        <v>0</v>
      </c>
      <c r="AG38" s="14">
        <v>0</v>
      </c>
      <c r="AH38" s="16">
        <f t="shared" si="1"/>
        <v>0</v>
      </c>
      <c r="AI38" s="17">
        <f t="shared" si="0"/>
        <v>0</v>
      </c>
    </row>
    <row r="39" spans="1:35">
      <c r="A39" s="10">
        <f>IF(D39="","",SUBTOTAL(3,$D$4:$D39))</f>
        <v>36</v>
      </c>
      <c r="B39" s="11" t="s">
        <v>104</v>
      </c>
      <c r="C39" s="12" t="s">
        <v>34</v>
      </c>
      <c r="D39" s="13" t="s">
        <v>105</v>
      </c>
      <c r="E39" s="14">
        <v>0</v>
      </c>
      <c r="F39" s="14">
        <v>0</v>
      </c>
      <c r="G39" s="14">
        <v>0</v>
      </c>
      <c r="H39" s="14">
        <v>0</v>
      </c>
      <c r="I39" s="15">
        <v>0</v>
      </c>
      <c r="J39" s="14">
        <v>0</v>
      </c>
      <c r="K39" s="14">
        <v>0</v>
      </c>
      <c r="L39" s="14">
        <v>0</v>
      </c>
      <c r="M39" s="14">
        <v>0</v>
      </c>
      <c r="N39" s="15">
        <v>0</v>
      </c>
      <c r="O39" s="14">
        <v>0</v>
      </c>
      <c r="P39" s="14">
        <v>0</v>
      </c>
      <c r="Q39" s="14">
        <v>0</v>
      </c>
      <c r="R39" s="15">
        <v>0</v>
      </c>
      <c r="S39" s="14">
        <v>0</v>
      </c>
      <c r="T39" s="14">
        <v>0</v>
      </c>
      <c r="U39" s="14">
        <v>0</v>
      </c>
      <c r="V39" s="15">
        <v>0</v>
      </c>
      <c r="W39" s="14">
        <v>0</v>
      </c>
      <c r="X39" s="14">
        <v>0</v>
      </c>
      <c r="Y39" s="15">
        <v>0</v>
      </c>
      <c r="Z39" s="14">
        <v>0</v>
      </c>
      <c r="AA39" s="14">
        <v>0</v>
      </c>
      <c r="AB39" s="15">
        <v>0</v>
      </c>
      <c r="AC39" s="14">
        <v>0</v>
      </c>
      <c r="AD39" s="14">
        <v>0</v>
      </c>
      <c r="AE39" s="15">
        <v>0</v>
      </c>
      <c r="AF39" s="14">
        <v>0</v>
      </c>
      <c r="AG39" s="14">
        <v>0</v>
      </c>
      <c r="AH39" s="16">
        <f t="shared" si="1"/>
        <v>0</v>
      </c>
      <c r="AI39" s="17">
        <f t="shared" si="0"/>
        <v>0</v>
      </c>
    </row>
    <row r="40" spans="1:35">
      <c r="A40" s="10">
        <f>IF(D40="","",SUBTOTAL(3,$D$4:$D40))</f>
        <v>37</v>
      </c>
      <c r="B40" s="11" t="s">
        <v>106</v>
      </c>
      <c r="C40" s="12" t="s">
        <v>34</v>
      </c>
      <c r="D40" s="13" t="s">
        <v>107</v>
      </c>
      <c r="E40" s="14">
        <v>0</v>
      </c>
      <c r="F40" s="14">
        <v>0</v>
      </c>
      <c r="G40" s="14">
        <v>0</v>
      </c>
      <c r="H40" s="14">
        <v>0</v>
      </c>
      <c r="I40" s="15">
        <v>0</v>
      </c>
      <c r="J40" s="14">
        <v>0</v>
      </c>
      <c r="K40" s="14">
        <v>0</v>
      </c>
      <c r="L40" s="14">
        <v>0</v>
      </c>
      <c r="M40" s="14">
        <v>0</v>
      </c>
      <c r="N40" s="15">
        <v>0</v>
      </c>
      <c r="O40" s="14">
        <v>0</v>
      </c>
      <c r="P40" s="14">
        <v>221</v>
      </c>
      <c r="Q40" s="14">
        <v>241</v>
      </c>
      <c r="R40" s="15">
        <v>-1</v>
      </c>
      <c r="S40" s="14">
        <v>0</v>
      </c>
      <c r="T40" s="14">
        <v>0</v>
      </c>
      <c r="U40" s="14">
        <v>0</v>
      </c>
      <c r="V40" s="15">
        <v>0</v>
      </c>
      <c r="W40" s="14">
        <v>0</v>
      </c>
      <c r="X40" s="14">
        <v>0</v>
      </c>
      <c r="Y40" s="15">
        <v>0</v>
      </c>
      <c r="Z40" s="14">
        <v>0</v>
      </c>
      <c r="AA40" s="14">
        <v>0</v>
      </c>
      <c r="AB40" s="15">
        <v>0</v>
      </c>
      <c r="AC40" s="14">
        <v>0</v>
      </c>
      <c r="AD40" s="14">
        <v>0</v>
      </c>
      <c r="AE40" s="15">
        <v>0</v>
      </c>
      <c r="AF40" s="14">
        <v>0</v>
      </c>
      <c r="AG40" s="14">
        <v>0</v>
      </c>
      <c r="AH40" s="16">
        <f t="shared" si="1"/>
        <v>-1</v>
      </c>
      <c r="AI40" s="17">
        <f t="shared" si="0"/>
        <v>-3.3</v>
      </c>
    </row>
    <row r="41" spans="1:35">
      <c r="A41" s="10">
        <f>IF(D41="","",SUBTOTAL(3,$D$4:$D41))</f>
        <v>38</v>
      </c>
      <c r="B41" s="11" t="s">
        <v>108</v>
      </c>
      <c r="C41" s="12" t="s">
        <v>34</v>
      </c>
      <c r="D41" s="13" t="s">
        <v>109</v>
      </c>
      <c r="E41" s="14">
        <v>0</v>
      </c>
      <c r="F41" s="14">
        <v>0</v>
      </c>
      <c r="G41" s="14">
        <v>0</v>
      </c>
      <c r="H41" s="14">
        <v>0</v>
      </c>
      <c r="I41" s="15">
        <v>0</v>
      </c>
      <c r="J41" s="14">
        <v>10.799999999999999</v>
      </c>
      <c r="K41" s="14">
        <v>7.2</v>
      </c>
      <c r="L41" s="14">
        <v>0</v>
      </c>
      <c r="M41" s="14">
        <v>0</v>
      </c>
      <c r="N41" s="15">
        <v>18</v>
      </c>
      <c r="O41" s="14">
        <v>0</v>
      </c>
      <c r="P41" s="14">
        <v>0</v>
      </c>
      <c r="Q41" s="14">
        <v>0</v>
      </c>
      <c r="R41" s="15">
        <v>0</v>
      </c>
      <c r="S41" s="14">
        <v>0</v>
      </c>
      <c r="T41" s="14">
        <v>0</v>
      </c>
      <c r="U41" s="14">
        <v>0</v>
      </c>
      <c r="V41" s="15">
        <v>0</v>
      </c>
      <c r="W41" s="14">
        <v>0</v>
      </c>
      <c r="X41" s="14">
        <v>0</v>
      </c>
      <c r="Y41" s="15">
        <v>0</v>
      </c>
      <c r="Z41" s="14">
        <v>0</v>
      </c>
      <c r="AA41" s="14">
        <v>0</v>
      </c>
      <c r="AB41" s="15">
        <v>0</v>
      </c>
      <c r="AC41" s="14">
        <v>0</v>
      </c>
      <c r="AD41" s="14">
        <v>0</v>
      </c>
      <c r="AE41" s="15">
        <v>0</v>
      </c>
      <c r="AF41" s="14">
        <v>0</v>
      </c>
      <c r="AG41" s="14">
        <v>0</v>
      </c>
      <c r="AH41" s="16">
        <f t="shared" si="1"/>
        <v>18</v>
      </c>
      <c r="AI41" s="17">
        <f t="shared" si="0"/>
        <v>60</v>
      </c>
    </row>
    <row r="42" spans="1:35">
      <c r="A42" s="10">
        <f>IF(D42="","",SUBTOTAL(3,$D$4:$D42))</f>
        <v>39</v>
      </c>
      <c r="B42" s="11" t="s">
        <v>110</v>
      </c>
      <c r="C42" s="12" t="s">
        <v>34</v>
      </c>
      <c r="D42" s="13" t="s">
        <v>111</v>
      </c>
      <c r="E42" s="14">
        <v>0</v>
      </c>
      <c r="F42" s="14">
        <v>0</v>
      </c>
      <c r="G42" s="14">
        <v>0</v>
      </c>
      <c r="H42" s="14">
        <v>0</v>
      </c>
      <c r="I42" s="15">
        <v>0</v>
      </c>
      <c r="J42" s="14">
        <v>0</v>
      </c>
      <c r="K42" s="14">
        <v>2.4</v>
      </c>
      <c r="L42" s="14">
        <v>0</v>
      </c>
      <c r="M42" s="14">
        <v>0</v>
      </c>
      <c r="N42" s="15">
        <v>2.4</v>
      </c>
      <c r="O42" s="14">
        <v>0</v>
      </c>
      <c r="P42" s="14">
        <v>0</v>
      </c>
      <c r="Q42" s="14">
        <v>0</v>
      </c>
      <c r="R42" s="15">
        <v>0</v>
      </c>
      <c r="S42" s="14">
        <v>0</v>
      </c>
      <c r="T42" s="14">
        <v>0</v>
      </c>
      <c r="U42" s="14">
        <v>0</v>
      </c>
      <c r="V42" s="15">
        <v>0</v>
      </c>
      <c r="W42" s="14">
        <v>0</v>
      </c>
      <c r="X42" s="14">
        <v>0</v>
      </c>
      <c r="Y42" s="15">
        <v>0</v>
      </c>
      <c r="Z42" s="14">
        <v>0</v>
      </c>
      <c r="AA42" s="14">
        <v>0</v>
      </c>
      <c r="AB42" s="15">
        <v>0</v>
      </c>
      <c r="AC42" s="14">
        <v>0</v>
      </c>
      <c r="AD42" s="14">
        <v>0</v>
      </c>
      <c r="AE42" s="15">
        <v>0</v>
      </c>
      <c r="AF42" s="14">
        <v>0</v>
      </c>
      <c r="AG42" s="14">
        <v>0</v>
      </c>
      <c r="AH42" s="16">
        <f t="shared" si="1"/>
        <v>2.4</v>
      </c>
      <c r="AI42" s="17">
        <f t="shared" si="0"/>
        <v>8</v>
      </c>
    </row>
    <row r="43" spans="1:35">
      <c r="A43" s="10">
        <f>IF(D43="","",SUBTOTAL(3,$D$4:$D43))</f>
        <v>40</v>
      </c>
      <c r="B43" s="11" t="s">
        <v>112</v>
      </c>
      <c r="C43" s="12" t="s">
        <v>34</v>
      </c>
      <c r="D43" s="13" t="s">
        <v>113</v>
      </c>
      <c r="E43" s="14">
        <v>0</v>
      </c>
      <c r="F43" s="14">
        <v>0</v>
      </c>
      <c r="G43" s="14">
        <v>0</v>
      </c>
      <c r="H43" s="14">
        <v>0</v>
      </c>
      <c r="I43" s="15">
        <v>0</v>
      </c>
      <c r="J43" s="14">
        <v>0</v>
      </c>
      <c r="K43" s="14">
        <v>0</v>
      </c>
      <c r="L43" s="14">
        <v>0</v>
      </c>
      <c r="M43" s="14">
        <v>0</v>
      </c>
      <c r="N43" s="15">
        <v>0</v>
      </c>
      <c r="O43" s="14">
        <v>0</v>
      </c>
      <c r="P43" s="14">
        <v>0</v>
      </c>
      <c r="Q43" s="14">
        <v>0</v>
      </c>
      <c r="R43" s="15">
        <v>0</v>
      </c>
      <c r="S43" s="14">
        <v>0</v>
      </c>
      <c r="T43" s="14">
        <v>0</v>
      </c>
      <c r="U43" s="14">
        <v>0</v>
      </c>
      <c r="V43" s="15">
        <v>0</v>
      </c>
      <c r="W43" s="14">
        <v>0</v>
      </c>
      <c r="X43" s="14">
        <v>0</v>
      </c>
      <c r="Y43" s="15">
        <v>0</v>
      </c>
      <c r="Z43" s="14">
        <v>0</v>
      </c>
      <c r="AA43" s="14">
        <v>0</v>
      </c>
      <c r="AB43" s="15">
        <v>0</v>
      </c>
      <c r="AC43" s="14">
        <v>0</v>
      </c>
      <c r="AD43" s="14">
        <v>0</v>
      </c>
      <c r="AE43" s="15">
        <v>0</v>
      </c>
      <c r="AF43" s="14">
        <v>0</v>
      </c>
      <c r="AG43" s="14">
        <v>0</v>
      </c>
      <c r="AH43" s="16">
        <f t="shared" si="1"/>
        <v>0</v>
      </c>
      <c r="AI43" s="17">
        <f t="shared" si="0"/>
        <v>0</v>
      </c>
    </row>
    <row r="44" spans="1:35">
      <c r="A44" s="10">
        <f>IF(D44="","",SUBTOTAL(3,$D$4:$D44))</f>
        <v>41</v>
      </c>
      <c r="B44" s="11" t="s">
        <v>114</v>
      </c>
      <c r="C44" s="12" t="s">
        <v>34</v>
      </c>
      <c r="D44" s="13" t="s">
        <v>115</v>
      </c>
      <c r="E44" s="14">
        <v>0</v>
      </c>
      <c r="F44" s="14">
        <v>0</v>
      </c>
      <c r="G44" s="14">
        <v>0</v>
      </c>
      <c r="H44" s="14">
        <v>0</v>
      </c>
      <c r="I44" s="15">
        <v>0</v>
      </c>
      <c r="J44" s="14">
        <v>14.399999999999997</v>
      </c>
      <c r="K44" s="14">
        <v>5.1999999999999993</v>
      </c>
      <c r="L44" s="14">
        <v>0</v>
      </c>
      <c r="M44" s="14">
        <v>0</v>
      </c>
      <c r="N44" s="15">
        <v>19.599999999999994</v>
      </c>
      <c r="O44" s="14">
        <v>0</v>
      </c>
      <c r="P44" s="14">
        <v>0</v>
      </c>
      <c r="Q44" s="14">
        <v>0</v>
      </c>
      <c r="R44" s="15">
        <v>0</v>
      </c>
      <c r="S44" s="14">
        <v>0</v>
      </c>
      <c r="T44" s="14">
        <v>0</v>
      </c>
      <c r="U44" s="14">
        <v>0</v>
      </c>
      <c r="V44" s="15">
        <v>0</v>
      </c>
      <c r="W44" s="14">
        <v>0</v>
      </c>
      <c r="X44" s="14">
        <v>0</v>
      </c>
      <c r="Y44" s="15">
        <v>0</v>
      </c>
      <c r="Z44" s="14">
        <v>0</v>
      </c>
      <c r="AA44" s="14">
        <v>0</v>
      </c>
      <c r="AB44" s="15">
        <v>0</v>
      </c>
      <c r="AC44" s="14">
        <v>0</v>
      </c>
      <c r="AD44" s="14">
        <v>0</v>
      </c>
      <c r="AE44" s="15">
        <v>0</v>
      </c>
      <c r="AF44" s="14">
        <v>0</v>
      </c>
      <c r="AG44" s="14">
        <v>0</v>
      </c>
      <c r="AH44" s="16">
        <f t="shared" si="1"/>
        <v>19.600000000000001</v>
      </c>
      <c r="AI44" s="17">
        <f t="shared" si="0"/>
        <v>65.3</v>
      </c>
    </row>
    <row r="45" spans="1:35">
      <c r="A45" s="10">
        <f>IF(D45="","",SUBTOTAL(3,$D$4:$D45))</f>
        <v>42</v>
      </c>
      <c r="B45" s="11" t="s">
        <v>116</v>
      </c>
      <c r="C45" s="12" t="s">
        <v>34</v>
      </c>
      <c r="D45" s="13" t="s">
        <v>117</v>
      </c>
      <c r="E45" s="14">
        <v>2</v>
      </c>
      <c r="F45" s="14">
        <v>0</v>
      </c>
      <c r="G45" s="14">
        <v>0</v>
      </c>
      <c r="H45" s="14">
        <v>0</v>
      </c>
      <c r="I45" s="15">
        <v>2</v>
      </c>
      <c r="J45" s="14">
        <v>0</v>
      </c>
      <c r="K45" s="14">
        <v>5.1999999999999993</v>
      </c>
      <c r="L45" s="14">
        <v>0</v>
      </c>
      <c r="M45" s="14">
        <v>0</v>
      </c>
      <c r="N45" s="15">
        <v>5.1999999999999993</v>
      </c>
      <c r="O45" s="14">
        <v>408</v>
      </c>
      <c r="P45" s="14">
        <v>328</v>
      </c>
      <c r="Q45" s="14">
        <v>477</v>
      </c>
      <c r="R45" s="15">
        <v>12.95</v>
      </c>
      <c r="S45" s="14">
        <v>0</v>
      </c>
      <c r="T45" s="14">
        <v>0</v>
      </c>
      <c r="U45" s="14">
        <v>0</v>
      </c>
      <c r="V45" s="15">
        <v>0</v>
      </c>
      <c r="W45" s="14">
        <v>0</v>
      </c>
      <c r="X45" s="14">
        <v>0</v>
      </c>
      <c r="Y45" s="15">
        <v>0</v>
      </c>
      <c r="Z45" s="14">
        <v>0</v>
      </c>
      <c r="AA45" s="14">
        <v>0</v>
      </c>
      <c r="AB45" s="15">
        <v>0</v>
      </c>
      <c r="AC45" s="14">
        <v>0</v>
      </c>
      <c r="AD45" s="14">
        <v>0</v>
      </c>
      <c r="AE45" s="15">
        <v>0</v>
      </c>
      <c r="AF45" s="14">
        <v>1.2</v>
      </c>
      <c r="AG45" s="14">
        <v>0</v>
      </c>
      <c r="AH45" s="16">
        <f t="shared" si="1"/>
        <v>21.35</v>
      </c>
      <c r="AI45" s="17">
        <f t="shared" si="0"/>
        <v>71.2</v>
      </c>
    </row>
    <row r="46" spans="1:35">
      <c r="A46" s="10">
        <f>IF(D46="","",SUBTOTAL(3,$D$4:$D46))</f>
        <v>43</v>
      </c>
      <c r="B46" s="11" t="s">
        <v>118</v>
      </c>
      <c r="C46" s="12" t="s">
        <v>34</v>
      </c>
      <c r="D46" s="13" t="s">
        <v>119</v>
      </c>
      <c r="E46" s="14">
        <v>2</v>
      </c>
      <c r="F46" s="14">
        <v>0</v>
      </c>
      <c r="G46" s="14">
        <v>0</v>
      </c>
      <c r="H46" s="14">
        <v>0</v>
      </c>
      <c r="I46" s="15">
        <v>2</v>
      </c>
      <c r="J46" s="14">
        <v>13.199999999999998</v>
      </c>
      <c r="K46" s="14">
        <v>0</v>
      </c>
      <c r="L46" s="14">
        <v>0</v>
      </c>
      <c r="M46" s="14">
        <v>0</v>
      </c>
      <c r="N46" s="15">
        <v>13.199999999999998</v>
      </c>
      <c r="O46" s="14">
        <v>428</v>
      </c>
      <c r="P46" s="14">
        <v>320</v>
      </c>
      <c r="Q46" s="14">
        <v>431</v>
      </c>
      <c r="R46" s="15">
        <v>15.85</v>
      </c>
      <c r="S46" s="14">
        <v>0</v>
      </c>
      <c r="T46" s="14">
        <v>0</v>
      </c>
      <c r="U46" s="14">
        <v>0</v>
      </c>
      <c r="V46" s="15">
        <v>0</v>
      </c>
      <c r="W46" s="14">
        <v>0</v>
      </c>
      <c r="X46" s="14">
        <v>0</v>
      </c>
      <c r="Y46" s="15">
        <v>0</v>
      </c>
      <c r="Z46" s="14">
        <v>0</v>
      </c>
      <c r="AA46" s="14">
        <v>0</v>
      </c>
      <c r="AB46" s="15">
        <v>0</v>
      </c>
      <c r="AC46" s="14">
        <v>0</v>
      </c>
      <c r="AD46" s="14">
        <v>0</v>
      </c>
      <c r="AE46" s="15">
        <v>0</v>
      </c>
      <c r="AF46" s="14">
        <v>0</v>
      </c>
      <c r="AG46" s="14">
        <v>0</v>
      </c>
      <c r="AH46" s="16">
        <f t="shared" si="1"/>
        <v>31.05</v>
      </c>
      <c r="AI46" s="17">
        <f t="shared" si="0"/>
        <v>103.5</v>
      </c>
    </row>
    <row r="47" spans="1:35">
      <c r="A47" s="10">
        <f>IF(D47="","",SUBTOTAL(3,$D$4:$D47))</f>
        <v>44</v>
      </c>
      <c r="B47" s="11" t="s">
        <v>120</v>
      </c>
      <c r="C47" s="12" t="s">
        <v>34</v>
      </c>
      <c r="D47" s="13" t="s">
        <v>121</v>
      </c>
      <c r="E47" s="14">
        <v>2</v>
      </c>
      <c r="F47" s="14">
        <v>0</v>
      </c>
      <c r="G47" s="14">
        <v>0</v>
      </c>
      <c r="H47" s="14">
        <v>0</v>
      </c>
      <c r="I47" s="15">
        <v>2</v>
      </c>
      <c r="J47" s="14">
        <v>0</v>
      </c>
      <c r="K47" s="14">
        <v>14.399999999999997</v>
      </c>
      <c r="L47" s="14">
        <v>0</v>
      </c>
      <c r="M47" s="14">
        <v>0</v>
      </c>
      <c r="N47" s="15">
        <v>14.399999999999997</v>
      </c>
      <c r="O47" s="14">
        <v>94</v>
      </c>
      <c r="P47" s="14">
        <v>64</v>
      </c>
      <c r="Q47" s="14">
        <v>126</v>
      </c>
      <c r="R47" s="15">
        <v>1.6</v>
      </c>
      <c r="S47" s="14">
        <v>0</v>
      </c>
      <c r="T47" s="14">
        <v>0</v>
      </c>
      <c r="U47" s="14">
        <v>0</v>
      </c>
      <c r="V47" s="15">
        <v>0</v>
      </c>
      <c r="W47" s="14">
        <v>0</v>
      </c>
      <c r="X47" s="14">
        <v>0</v>
      </c>
      <c r="Y47" s="15">
        <v>0</v>
      </c>
      <c r="Z47" s="14">
        <v>0</v>
      </c>
      <c r="AA47" s="14">
        <v>0</v>
      </c>
      <c r="AB47" s="15">
        <v>0</v>
      </c>
      <c r="AC47" s="14">
        <v>0</v>
      </c>
      <c r="AD47" s="14">
        <v>0</v>
      </c>
      <c r="AE47" s="15">
        <v>0</v>
      </c>
      <c r="AF47" s="14">
        <v>0</v>
      </c>
      <c r="AG47" s="14">
        <v>0</v>
      </c>
      <c r="AH47" s="16">
        <f t="shared" si="1"/>
        <v>18</v>
      </c>
      <c r="AI47" s="17">
        <f t="shared" si="0"/>
        <v>60</v>
      </c>
    </row>
    <row r="48" spans="1:35">
      <c r="A48" s="10">
        <f>IF(D48="","",SUBTOTAL(3,$D$4:$D48))</f>
        <v>45</v>
      </c>
      <c r="B48" s="11" t="s">
        <v>122</v>
      </c>
      <c r="C48" s="12" t="s">
        <v>34</v>
      </c>
      <c r="D48" s="13" t="s">
        <v>123</v>
      </c>
      <c r="E48" s="14">
        <v>0</v>
      </c>
      <c r="F48" s="14">
        <v>0</v>
      </c>
      <c r="G48" s="14">
        <v>0</v>
      </c>
      <c r="H48" s="14">
        <v>0</v>
      </c>
      <c r="I48" s="15">
        <v>0</v>
      </c>
      <c r="J48" s="14">
        <v>0</v>
      </c>
      <c r="K48" s="14">
        <v>0</v>
      </c>
      <c r="L48" s="14">
        <v>0</v>
      </c>
      <c r="M48" s="14">
        <v>0</v>
      </c>
      <c r="N48" s="15">
        <v>0</v>
      </c>
      <c r="O48" s="14">
        <v>0</v>
      </c>
      <c r="P48" s="14">
        <v>0</v>
      </c>
      <c r="Q48" s="14">
        <v>0</v>
      </c>
      <c r="R48" s="15">
        <v>0</v>
      </c>
      <c r="S48" s="14">
        <v>0</v>
      </c>
      <c r="T48" s="14">
        <v>0</v>
      </c>
      <c r="U48" s="14">
        <v>0</v>
      </c>
      <c r="V48" s="15">
        <v>0</v>
      </c>
      <c r="W48" s="14">
        <v>0</v>
      </c>
      <c r="X48" s="14">
        <v>0</v>
      </c>
      <c r="Y48" s="15">
        <v>0</v>
      </c>
      <c r="Z48" s="14">
        <v>0</v>
      </c>
      <c r="AA48" s="14">
        <v>0</v>
      </c>
      <c r="AB48" s="15">
        <v>0</v>
      </c>
      <c r="AC48" s="14">
        <v>0</v>
      </c>
      <c r="AD48" s="14">
        <v>0</v>
      </c>
      <c r="AE48" s="15">
        <v>0</v>
      </c>
      <c r="AF48" s="14">
        <v>0</v>
      </c>
      <c r="AG48" s="14">
        <v>0</v>
      </c>
      <c r="AH48" s="16">
        <f t="shared" si="1"/>
        <v>0</v>
      </c>
      <c r="AI48" s="17">
        <f t="shared" si="0"/>
        <v>0</v>
      </c>
    </row>
    <row r="49" spans="1:35">
      <c r="A49" s="10">
        <f>IF(D49="","",SUBTOTAL(3,$D$4:$D49))</f>
        <v>46</v>
      </c>
      <c r="B49" s="11" t="s">
        <v>124</v>
      </c>
      <c r="C49" s="12" t="s">
        <v>34</v>
      </c>
      <c r="D49" s="13" t="s">
        <v>125</v>
      </c>
      <c r="E49" s="14">
        <v>0</v>
      </c>
      <c r="F49" s="14">
        <v>0</v>
      </c>
      <c r="G49" s="14">
        <v>0</v>
      </c>
      <c r="H49" s="14">
        <v>0</v>
      </c>
      <c r="I49" s="15">
        <v>0</v>
      </c>
      <c r="J49" s="14">
        <v>0</v>
      </c>
      <c r="K49" s="14">
        <v>0</v>
      </c>
      <c r="L49" s="14">
        <v>0</v>
      </c>
      <c r="M49" s="14">
        <v>0</v>
      </c>
      <c r="N49" s="15">
        <v>0</v>
      </c>
      <c r="O49" s="14">
        <v>96</v>
      </c>
      <c r="P49" s="14">
        <v>73</v>
      </c>
      <c r="Q49" s="14">
        <v>157</v>
      </c>
      <c r="R49" s="15">
        <v>0.6</v>
      </c>
      <c r="S49" s="14">
        <v>0</v>
      </c>
      <c r="T49" s="14">
        <v>0</v>
      </c>
      <c r="U49" s="14">
        <v>0</v>
      </c>
      <c r="V49" s="15">
        <v>0</v>
      </c>
      <c r="W49" s="14">
        <v>0</v>
      </c>
      <c r="X49" s="14">
        <v>0</v>
      </c>
      <c r="Y49" s="15">
        <v>0</v>
      </c>
      <c r="Z49" s="14">
        <v>0</v>
      </c>
      <c r="AA49" s="14">
        <v>0</v>
      </c>
      <c r="AB49" s="15">
        <v>0</v>
      </c>
      <c r="AC49" s="14">
        <v>0</v>
      </c>
      <c r="AD49" s="14">
        <v>0</v>
      </c>
      <c r="AE49" s="15">
        <v>0</v>
      </c>
      <c r="AF49" s="14">
        <v>0</v>
      </c>
      <c r="AG49" s="14">
        <v>0</v>
      </c>
      <c r="AH49" s="16">
        <f t="shared" si="1"/>
        <v>0.6</v>
      </c>
      <c r="AI49" s="17">
        <f t="shared" si="0"/>
        <v>2</v>
      </c>
    </row>
    <row r="50" spans="1:35">
      <c r="A50" s="10">
        <f>IF(D50="","",SUBTOTAL(3,$D$4:$D50))</f>
        <v>47</v>
      </c>
      <c r="B50" s="11" t="s">
        <v>126</v>
      </c>
      <c r="C50" s="12" t="s">
        <v>34</v>
      </c>
      <c r="D50" s="13" t="s">
        <v>127</v>
      </c>
      <c r="E50" s="14">
        <v>0</v>
      </c>
      <c r="F50" s="14">
        <v>0</v>
      </c>
      <c r="G50" s="14">
        <v>0</v>
      </c>
      <c r="H50" s="14">
        <v>0</v>
      </c>
      <c r="I50" s="15">
        <v>0</v>
      </c>
      <c r="J50" s="14">
        <v>1.2</v>
      </c>
      <c r="K50" s="14">
        <v>15.599999999999996</v>
      </c>
      <c r="L50" s="14">
        <v>0</v>
      </c>
      <c r="M50" s="14">
        <v>0</v>
      </c>
      <c r="N50" s="15">
        <v>16.799999999999997</v>
      </c>
      <c r="O50" s="14">
        <v>0</v>
      </c>
      <c r="P50" s="14">
        <v>0</v>
      </c>
      <c r="Q50" s="14">
        <v>0</v>
      </c>
      <c r="R50" s="15">
        <v>0</v>
      </c>
      <c r="S50" s="14">
        <v>0</v>
      </c>
      <c r="T50" s="14">
        <v>0</v>
      </c>
      <c r="U50" s="14">
        <v>0</v>
      </c>
      <c r="V50" s="15">
        <v>0</v>
      </c>
      <c r="W50" s="14">
        <v>0</v>
      </c>
      <c r="X50" s="14">
        <v>0</v>
      </c>
      <c r="Y50" s="15">
        <v>0</v>
      </c>
      <c r="Z50" s="14">
        <v>0</v>
      </c>
      <c r="AA50" s="14">
        <v>0</v>
      </c>
      <c r="AB50" s="15">
        <v>0</v>
      </c>
      <c r="AC50" s="14">
        <v>0</v>
      </c>
      <c r="AD50" s="14">
        <v>0</v>
      </c>
      <c r="AE50" s="15">
        <v>0</v>
      </c>
      <c r="AF50" s="14">
        <v>1.2</v>
      </c>
      <c r="AG50" s="14">
        <v>0</v>
      </c>
      <c r="AH50" s="16">
        <f t="shared" si="1"/>
        <v>18</v>
      </c>
      <c r="AI50" s="17">
        <f t="shared" si="0"/>
        <v>60</v>
      </c>
    </row>
    <row r="51" spans="1:35">
      <c r="A51" s="10">
        <f>IF(D51="","",SUBTOTAL(3,$D$4:$D51))</f>
        <v>48</v>
      </c>
      <c r="B51" s="11" t="s">
        <v>128</v>
      </c>
      <c r="C51" s="12" t="s">
        <v>34</v>
      </c>
      <c r="D51" s="13" t="s">
        <v>129</v>
      </c>
      <c r="E51" s="14">
        <v>2</v>
      </c>
      <c r="F51" s="14">
        <v>0</v>
      </c>
      <c r="G51" s="14">
        <v>0</v>
      </c>
      <c r="H51" s="14">
        <v>0</v>
      </c>
      <c r="I51" s="15">
        <v>2</v>
      </c>
      <c r="J51" s="14">
        <v>7.2</v>
      </c>
      <c r="K51" s="14">
        <v>0</v>
      </c>
      <c r="L51" s="14">
        <v>0</v>
      </c>
      <c r="M51" s="14">
        <v>0</v>
      </c>
      <c r="N51" s="15">
        <v>7.2</v>
      </c>
      <c r="O51" s="14">
        <v>372</v>
      </c>
      <c r="P51" s="14">
        <v>397</v>
      </c>
      <c r="Q51" s="14">
        <v>293</v>
      </c>
      <c r="R51" s="15">
        <v>23.8</v>
      </c>
      <c r="S51" s="14">
        <v>0</v>
      </c>
      <c r="T51" s="14">
        <v>0</v>
      </c>
      <c r="U51" s="14">
        <v>0</v>
      </c>
      <c r="V51" s="15">
        <v>0</v>
      </c>
      <c r="W51" s="14">
        <v>0</v>
      </c>
      <c r="X51" s="14">
        <v>0</v>
      </c>
      <c r="Y51" s="15">
        <v>0</v>
      </c>
      <c r="Z51" s="14">
        <v>0</v>
      </c>
      <c r="AA51" s="14">
        <v>0</v>
      </c>
      <c r="AB51" s="15">
        <v>0</v>
      </c>
      <c r="AC51" s="14">
        <v>0</v>
      </c>
      <c r="AD51" s="14">
        <v>0</v>
      </c>
      <c r="AE51" s="15">
        <v>0</v>
      </c>
      <c r="AF51" s="14">
        <v>0</v>
      </c>
      <c r="AG51" s="14">
        <v>3.6</v>
      </c>
      <c r="AH51" s="16">
        <f t="shared" si="1"/>
        <v>36.6</v>
      </c>
      <c r="AI51" s="17">
        <f t="shared" si="0"/>
        <v>122</v>
      </c>
    </row>
    <row r="52" spans="1:35">
      <c r="A52" s="10">
        <f>IF(D52="","",SUBTOTAL(3,$D$4:$D52))</f>
        <v>49</v>
      </c>
      <c r="B52" s="11" t="s">
        <v>130</v>
      </c>
      <c r="C52" s="12" t="s">
        <v>34</v>
      </c>
      <c r="D52" s="13" t="s">
        <v>131</v>
      </c>
      <c r="E52" s="14">
        <v>0</v>
      </c>
      <c r="F52" s="14">
        <v>0</v>
      </c>
      <c r="G52" s="14">
        <v>0</v>
      </c>
      <c r="H52" s="14">
        <v>0</v>
      </c>
      <c r="I52" s="15">
        <v>0</v>
      </c>
      <c r="J52" s="14">
        <v>0</v>
      </c>
      <c r="K52" s="14">
        <v>0</v>
      </c>
      <c r="L52" s="14">
        <v>0</v>
      </c>
      <c r="M52" s="14">
        <v>0</v>
      </c>
      <c r="N52" s="15">
        <v>0</v>
      </c>
      <c r="O52" s="14">
        <v>0</v>
      </c>
      <c r="P52" s="14">
        <v>0</v>
      </c>
      <c r="Q52" s="14">
        <v>0</v>
      </c>
      <c r="R52" s="15">
        <v>0</v>
      </c>
      <c r="S52" s="14">
        <v>0</v>
      </c>
      <c r="T52" s="14">
        <v>0</v>
      </c>
      <c r="U52" s="14">
        <v>0</v>
      </c>
      <c r="V52" s="15">
        <v>0</v>
      </c>
      <c r="W52" s="14">
        <v>0</v>
      </c>
      <c r="X52" s="14">
        <v>0</v>
      </c>
      <c r="Y52" s="15">
        <v>0</v>
      </c>
      <c r="Z52" s="14">
        <v>0</v>
      </c>
      <c r="AA52" s="14">
        <v>0</v>
      </c>
      <c r="AB52" s="15">
        <v>0</v>
      </c>
      <c r="AC52" s="14">
        <v>0</v>
      </c>
      <c r="AD52" s="14">
        <v>0</v>
      </c>
      <c r="AE52" s="15">
        <v>0</v>
      </c>
      <c r="AF52" s="14">
        <v>0</v>
      </c>
      <c r="AG52" s="14">
        <v>0</v>
      </c>
      <c r="AH52" s="16">
        <f t="shared" si="1"/>
        <v>0</v>
      </c>
      <c r="AI52" s="17">
        <f t="shared" si="0"/>
        <v>0</v>
      </c>
    </row>
    <row r="53" spans="1:35">
      <c r="A53" s="10">
        <f>IF(D53="","",SUBTOTAL(3,$D$4:$D53))</f>
        <v>50</v>
      </c>
      <c r="B53" s="11" t="s">
        <v>132</v>
      </c>
      <c r="C53" s="12" t="s">
        <v>34</v>
      </c>
      <c r="D53" s="13" t="s">
        <v>133</v>
      </c>
      <c r="E53" s="14">
        <v>2</v>
      </c>
      <c r="F53" s="14">
        <v>0</v>
      </c>
      <c r="G53" s="14">
        <v>0</v>
      </c>
      <c r="H53" s="14">
        <v>0</v>
      </c>
      <c r="I53" s="15">
        <v>2</v>
      </c>
      <c r="J53" s="14">
        <v>0</v>
      </c>
      <c r="K53" s="14">
        <v>0</v>
      </c>
      <c r="L53" s="14">
        <v>0</v>
      </c>
      <c r="M53" s="14">
        <v>0</v>
      </c>
      <c r="N53" s="15">
        <v>0</v>
      </c>
      <c r="O53" s="14">
        <v>0</v>
      </c>
      <c r="P53" s="14">
        <v>289</v>
      </c>
      <c r="Q53" s="14">
        <v>289</v>
      </c>
      <c r="R53" s="15">
        <v>0</v>
      </c>
      <c r="S53" s="14">
        <v>0</v>
      </c>
      <c r="T53" s="14">
        <v>0</v>
      </c>
      <c r="U53" s="14">
        <v>0</v>
      </c>
      <c r="V53" s="15">
        <v>0</v>
      </c>
      <c r="W53" s="14">
        <v>0</v>
      </c>
      <c r="X53" s="14">
        <v>0</v>
      </c>
      <c r="Y53" s="15">
        <v>0</v>
      </c>
      <c r="Z53" s="14">
        <v>0</v>
      </c>
      <c r="AA53" s="14">
        <v>0</v>
      </c>
      <c r="AB53" s="15">
        <v>0</v>
      </c>
      <c r="AC53" s="14">
        <v>0</v>
      </c>
      <c r="AD53" s="14">
        <v>0</v>
      </c>
      <c r="AE53" s="15">
        <v>0</v>
      </c>
      <c r="AF53" s="14">
        <v>0</v>
      </c>
      <c r="AG53" s="14">
        <v>0</v>
      </c>
      <c r="AH53" s="16">
        <f t="shared" si="1"/>
        <v>2</v>
      </c>
      <c r="AI53" s="17">
        <f t="shared" si="0"/>
        <v>6.7</v>
      </c>
    </row>
    <row r="54" spans="1:35">
      <c r="A54" s="10">
        <f>IF(D54="","",SUBTOTAL(3,$D$4:$D54))</f>
        <v>51</v>
      </c>
      <c r="B54" s="11" t="s">
        <v>134</v>
      </c>
      <c r="C54" s="12" t="s">
        <v>34</v>
      </c>
      <c r="D54" s="13" t="s">
        <v>135</v>
      </c>
      <c r="E54" s="14">
        <v>0</v>
      </c>
      <c r="F54" s="14">
        <v>8</v>
      </c>
      <c r="G54" s="14">
        <v>0</v>
      </c>
      <c r="H54" s="14">
        <v>0</v>
      </c>
      <c r="I54" s="15">
        <v>16</v>
      </c>
      <c r="J54" s="14">
        <v>1.2</v>
      </c>
      <c r="K54" s="14">
        <v>16.799999999999997</v>
      </c>
      <c r="L54" s="14">
        <v>0</v>
      </c>
      <c r="M54" s="14">
        <v>0</v>
      </c>
      <c r="N54" s="15">
        <v>17.999999999999996</v>
      </c>
      <c r="O54" s="14">
        <v>0</v>
      </c>
      <c r="P54" s="14">
        <v>0</v>
      </c>
      <c r="Q54" s="14">
        <v>0</v>
      </c>
      <c r="R54" s="15">
        <v>0</v>
      </c>
      <c r="S54" s="14">
        <v>0</v>
      </c>
      <c r="T54" s="14">
        <v>0</v>
      </c>
      <c r="U54" s="14">
        <v>0</v>
      </c>
      <c r="V54" s="15">
        <v>0</v>
      </c>
      <c r="W54" s="14">
        <v>0</v>
      </c>
      <c r="X54" s="14">
        <v>0</v>
      </c>
      <c r="Y54" s="15">
        <v>0</v>
      </c>
      <c r="Z54" s="14">
        <v>0</v>
      </c>
      <c r="AA54" s="14">
        <v>0</v>
      </c>
      <c r="AB54" s="15">
        <v>0</v>
      </c>
      <c r="AC54" s="14">
        <v>0</v>
      </c>
      <c r="AD54" s="14">
        <v>0</v>
      </c>
      <c r="AE54" s="15">
        <v>0</v>
      </c>
      <c r="AF54" s="14">
        <v>1.2</v>
      </c>
      <c r="AG54" s="14">
        <v>0</v>
      </c>
      <c r="AH54" s="16">
        <f t="shared" si="1"/>
        <v>35.200000000000003</v>
      </c>
      <c r="AI54" s="17">
        <f t="shared" si="0"/>
        <v>117.3</v>
      </c>
    </row>
    <row r="55" spans="1:35">
      <c r="A55" s="10">
        <f>IF(D55="","",SUBTOTAL(3,$D$4:$D55))</f>
        <v>52</v>
      </c>
      <c r="B55" s="11" t="s">
        <v>136</v>
      </c>
      <c r="C55" s="12" t="s">
        <v>34</v>
      </c>
      <c r="D55" s="13" t="s">
        <v>137</v>
      </c>
      <c r="E55" s="14">
        <v>0</v>
      </c>
      <c r="F55" s="14">
        <v>0</v>
      </c>
      <c r="G55" s="14">
        <v>0</v>
      </c>
      <c r="H55" s="14">
        <v>0</v>
      </c>
      <c r="I55" s="15">
        <v>0</v>
      </c>
      <c r="J55" s="14">
        <v>0</v>
      </c>
      <c r="K55" s="14">
        <v>0</v>
      </c>
      <c r="L55" s="14">
        <v>0</v>
      </c>
      <c r="M55" s="14">
        <v>0</v>
      </c>
      <c r="N55" s="15">
        <v>0</v>
      </c>
      <c r="O55" s="14">
        <v>0</v>
      </c>
      <c r="P55" s="14">
        <v>0</v>
      </c>
      <c r="Q55" s="14">
        <v>0</v>
      </c>
      <c r="R55" s="15">
        <v>0</v>
      </c>
      <c r="S55" s="14">
        <v>0</v>
      </c>
      <c r="T55" s="14">
        <v>0</v>
      </c>
      <c r="U55" s="14">
        <v>0</v>
      </c>
      <c r="V55" s="15">
        <v>0</v>
      </c>
      <c r="W55" s="14">
        <v>0</v>
      </c>
      <c r="X55" s="14">
        <v>0</v>
      </c>
      <c r="Y55" s="15">
        <v>0</v>
      </c>
      <c r="Z55" s="14">
        <v>0</v>
      </c>
      <c r="AA55" s="14">
        <v>0</v>
      </c>
      <c r="AB55" s="15">
        <v>0</v>
      </c>
      <c r="AC55" s="14">
        <v>0</v>
      </c>
      <c r="AD55" s="14">
        <v>0</v>
      </c>
      <c r="AE55" s="15">
        <v>0</v>
      </c>
      <c r="AF55" s="14">
        <v>0</v>
      </c>
      <c r="AG55" s="14">
        <v>0</v>
      </c>
      <c r="AH55" s="16">
        <f t="shared" si="1"/>
        <v>0</v>
      </c>
      <c r="AI55" s="17">
        <f t="shared" si="0"/>
        <v>0</v>
      </c>
    </row>
    <row r="56" spans="1:35">
      <c r="A56" s="10">
        <f>IF(D56="","",SUBTOTAL(3,$D$4:$D56))</f>
        <v>53</v>
      </c>
      <c r="B56" s="11" t="s">
        <v>138</v>
      </c>
      <c r="C56" s="12" t="s">
        <v>34</v>
      </c>
      <c r="D56" s="13" t="s">
        <v>139</v>
      </c>
      <c r="E56" s="14">
        <v>0</v>
      </c>
      <c r="F56" s="14">
        <v>0</v>
      </c>
      <c r="G56" s="14">
        <v>0</v>
      </c>
      <c r="H56" s="14">
        <v>0</v>
      </c>
      <c r="I56" s="15">
        <v>0</v>
      </c>
      <c r="J56" s="14">
        <v>0</v>
      </c>
      <c r="K56" s="14">
        <v>0</v>
      </c>
      <c r="L56" s="14">
        <v>0</v>
      </c>
      <c r="M56" s="14">
        <v>0</v>
      </c>
      <c r="N56" s="15">
        <v>0</v>
      </c>
      <c r="O56" s="14">
        <v>0</v>
      </c>
      <c r="P56" s="14">
        <v>0</v>
      </c>
      <c r="Q56" s="14">
        <v>113</v>
      </c>
      <c r="R56" s="15">
        <v>-5.65</v>
      </c>
      <c r="S56" s="14">
        <v>0</v>
      </c>
      <c r="T56" s="14">
        <v>0</v>
      </c>
      <c r="U56" s="14">
        <v>0</v>
      </c>
      <c r="V56" s="15">
        <v>0</v>
      </c>
      <c r="W56" s="14">
        <v>0</v>
      </c>
      <c r="X56" s="14">
        <v>0</v>
      </c>
      <c r="Y56" s="15">
        <v>0</v>
      </c>
      <c r="Z56" s="14">
        <v>0</v>
      </c>
      <c r="AA56" s="14">
        <v>0</v>
      </c>
      <c r="AB56" s="15">
        <v>0</v>
      </c>
      <c r="AC56" s="14">
        <v>0</v>
      </c>
      <c r="AD56" s="14">
        <v>0</v>
      </c>
      <c r="AE56" s="15">
        <v>0</v>
      </c>
      <c r="AF56" s="14">
        <v>0</v>
      </c>
      <c r="AG56" s="14">
        <v>0</v>
      </c>
      <c r="AH56" s="16">
        <f t="shared" si="1"/>
        <v>-5.65</v>
      </c>
      <c r="AI56" s="17">
        <f t="shared" si="0"/>
        <v>-18.8</v>
      </c>
    </row>
    <row r="57" spans="1:35">
      <c r="A57" s="10">
        <f>IF(D57="","",SUBTOTAL(3,$D$4:$D57))</f>
        <v>54</v>
      </c>
      <c r="B57" s="11" t="s">
        <v>140</v>
      </c>
      <c r="C57" s="12" t="s">
        <v>34</v>
      </c>
      <c r="D57" s="13" t="s">
        <v>141</v>
      </c>
      <c r="E57" s="14">
        <v>2</v>
      </c>
      <c r="F57" s="14">
        <v>0</v>
      </c>
      <c r="G57" s="14">
        <v>0</v>
      </c>
      <c r="H57" s="14">
        <v>0</v>
      </c>
      <c r="I57" s="15">
        <v>2</v>
      </c>
      <c r="J57" s="14">
        <v>1.2</v>
      </c>
      <c r="K57" s="14">
        <v>8.4</v>
      </c>
      <c r="L57" s="14">
        <v>0</v>
      </c>
      <c r="M57" s="14">
        <v>0</v>
      </c>
      <c r="N57" s="15">
        <v>9.6</v>
      </c>
      <c r="O57" s="14">
        <v>334</v>
      </c>
      <c r="P57" s="14">
        <v>0</v>
      </c>
      <c r="Q57" s="14">
        <v>45</v>
      </c>
      <c r="R57" s="15">
        <v>14.45</v>
      </c>
      <c r="S57" s="14">
        <v>0</v>
      </c>
      <c r="T57" s="14">
        <v>0</v>
      </c>
      <c r="U57" s="14">
        <v>0</v>
      </c>
      <c r="V57" s="15">
        <v>0</v>
      </c>
      <c r="W57" s="14">
        <v>0</v>
      </c>
      <c r="X57" s="14">
        <v>0</v>
      </c>
      <c r="Y57" s="15">
        <v>0</v>
      </c>
      <c r="Z57" s="14">
        <v>0</v>
      </c>
      <c r="AA57" s="14">
        <v>0</v>
      </c>
      <c r="AB57" s="15">
        <v>0</v>
      </c>
      <c r="AC57" s="14">
        <v>0</v>
      </c>
      <c r="AD57" s="14">
        <v>0</v>
      </c>
      <c r="AE57" s="15">
        <v>0</v>
      </c>
      <c r="AF57" s="14">
        <v>0</v>
      </c>
      <c r="AG57" s="14">
        <v>0</v>
      </c>
      <c r="AH57" s="16">
        <f t="shared" si="1"/>
        <v>26.05</v>
      </c>
      <c r="AI57" s="17">
        <f t="shared" si="0"/>
        <v>86.8</v>
      </c>
    </row>
    <row r="58" spans="1:35">
      <c r="A58" s="10">
        <f>IF(D58="","",SUBTOTAL(3,$D$4:$D58))</f>
        <v>55</v>
      </c>
      <c r="B58" s="11" t="s">
        <v>142</v>
      </c>
      <c r="C58" s="12" t="s">
        <v>34</v>
      </c>
      <c r="D58" s="13" t="s">
        <v>143</v>
      </c>
      <c r="E58" s="14">
        <v>4</v>
      </c>
      <c r="F58" s="14">
        <v>0</v>
      </c>
      <c r="G58" s="14">
        <v>0</v>
      </c>
      <c r="H58" s="14">
        <v>0</v>
      </c>
      <c r="I58" s="15">
        <v>4</v>
      </c>
      <c r="J58" s="14">
        <v>0</v>
      </c>
      <c r="K58" s="14">
        <v>0</v>
      </c>
      <c r="L58" s="14">
        <v>0</v>
      </c>
      <c r="M58" s="14">
        <v>0</v>
      </c>
      <c r="N58" s="15">
        <v>0</v>
      </c>
      <c r="O58" s="14">
        <v>418</v>
      </c>
      <c r="P58" s="14">
        <v>218</v>
      </c>
      <c r="Q58" s="14">
        <v>195</v>
      </c>
      <c r="R58" s="15">
        <v>22.05</v>
      </c>
      <c r="S58" s="14">
        <v>0</v>
      </c>
      <c r="T58" s="14">
        <v>0</v>
      </c>
      <c r="U58" s="14">
        <v>0</v>
      </c>
      <c r="V58" s="15">
        <v>0</v>
      </c>
      <c r="W58" s="14">
        <v>0</v>
      </c>
      <c r="X58" s="14">
        <v>0</v>
      </c>
      <c r="Y58" s="15">
        <v>0</v>
      </c>
      <c r="Z58" s="14">
        <v>0</v>
      </c>
      <c r="AA58" s="14">
        <v>0</v>
      </c>
      <c r="AB58" s="15">
        <v>0</v>
      </c>
      <c r="AC58" s="14">
        <v>0</v>
      </c>
      <c r="AD58" s="14">
        <v>0</v>
      </c>
      <c r="AE58" s="15">
        <v>0</v>
      </c>
      <c r="AF58" s="14">
        <v>0</v>
      </c>
      <c r="AG58" s="14">
        <v>0</v>
      </c>
      <c r="AH58" s="16">
        <f t="shared" si="1"/>
        <v>26.05</v>
      </c>
      <c r="AI58" s="17">
        <f t="shared" si="0"/>
        <v>86.8</v>
      </c>
    </row>
    <row r="59" spans="1:35">
      <c r="A59" s="10">
        <f>IF(D59="","",SUBTOTAL(3,$D$4:$D59))</f>
        <v>56</v>
      </c>
      <c r="B59" s="11" t="s">
        <v>144</v>
      </c>
      <c r="C59" s="12" t="s">
        <v>34</v>
      </c>
      <c r="D59" s="13" t="s">
        <v>145</v>
      </c>
      <c r="E59" s="14">
        <v>0</v>
      </c>
      <c r="F59" s="14">
        <v>0</v>
      </c>
      <c r="G59" s="14">
        <v>0</v>
      </c>
      <c r="H59" s="14">
        <v>0</v>
      </c>
      <c r="I59" s="15">
        <v>0</v>
      </c>
      <c r="J59" s="14">
        <v>7.2</v>
      </c>
      <c r="K59" s="14">
        <v>2.4</v>
      </c>
      <c r="L59" s="14">
        <v>0</v>
      </c>
      <c r="M59" s="14">
        <v>0</v>
      </c>
      <c r="N59" s="15">
        <v>9.6</v>
      </c>
      <c r="O59" s="14">
        <v>0</v>
      </c>
      <c r="P59" s="14">
        <v>0</v>
      </c>
      <c r="Q59" s="14">
        <v>0</v>
      </c>
      <c r="R59" s="15">
        <v>0</v>
      </c>
      <c r="S59" s="14">
        <v>0</v>
      </c>
      <c r="T59" s="14">
        <v>0</v>
      </c>
      <c r="U59" s="14">
        <v>0</v>
      </c>
      <c r="V59" s="15">
        <v>0</v>
      </c>
      <c r="W59" s="14">
        <v>0</v>
      </c>
      <c r="X59" s="14">
        <v>0</v>
      </c>
      <c r="Y59" s="15">
        <v>0</v>
      </c>
      <c r="Z59" s="14">
        <v>0</v>
      </c>
      <c r="AA59" s="14">
        <v>0</v>
      </c>
      <c r="AB59" s="15">
        <v>0</v>
      </c>
      <c r="AC59" s="14">
        <v>0</v>
      </c>
      <c r="AD59" s="14">
        <v>0</v>
      </c>
      <c r="AE59" s="15">
        <v>0</v>
      </c>
      <c r="AF59" s="14">
        <v>1.2</v>
      </c>
      <c r="AG59" s="14">
        <v>0</v>
      </c>
      <c r="AH59" s="16">
        <f t="shared" si="1"/>
        <v>10.8</v>
      </c>
      <c r="AI59" s="17">
        <f t="shared" si="0"/>
        <v>36</v>
      </c>
    </row>
    <row r="60" spans="1:35">
      <c r="A60" s="10">
        <f>IF(D60="","",SUBTOTAL(3,$D$4:$D60))</f>
        <v>57</v>
      </c>
      <c r="B60" s="11" t="s">
        <v>146</v>
      </c>
      <c r="C60" s="12" t="s">
        <v>34</v>
      </c>
      <c r="D60" s="13" t="s">
        <v>147</v>
      </c>
      <c r="E60" s="14">
        <v>0</v>
      </c>
      <c r="F60" s="14">
        <v>0</v>
      </c>
      <c r="G60" s="14">
        <v>0</v>
      </c>
      <c r="H60" s="14">
        <v>0</v>
      </c>
      <c r="I60" s="15">
        <v>0</v>
      </c>
      <c r="J60" s="14">
        <v>0</v>
      </c>
      <c r="K60" s="14">
        <v>0</v>
      </c>
      <c r="L60" s="14">
        <v>0</v>
      </c>
      <c r="M60" s="14">
        <v>0</v>
      </c>
      <c r="N60" s="15">
        <v>0</v>
      </c>
      <c r="O60" s="14">
        <v>0</v>
      </c>
      <c r="P60" s="14">
        <v>0</v>
      </c>
      <c r="Q60" s="14">
        <v>0</v>
      </c>
      <c r="R60" s="15">
        <v>0</v>
      </c>
      <c r="S60" s="14">
        <v>0</v>
      </c>
      <c r="T60" s="14">
        <v>0</v>
      </c>
      <c r="U60" s="14">
        <v>0</v>
      </c>
      <c r="V60" s="15">
        <v>0</v>
      </c>
      <c r="W60" s="14">
        <v>0</v>
      </c>
      <c r="X60" s="14">
        <v>0</v>
      </c>
      <c r="Y60" s="15">
        <v>0</v>
      </c>
      <c r="Z60" s="14">
        <v>0</v>
      </c>
      <c r="AA60" s="14">
        <v>0</v>
      </c>
      <c r="AB60" s="15">
        <v>0</v>
      </c>
      <c r="AC60" s="14">
        <v>0</v>
      </c>
      <c r="AD60" s="14">
        <v>0</v>
      </c>
      <c r="AE60" s="15">
        <v>0</v>
      </c>
      <c r="AF60" s="14">
        <v>0</v>
      </c>
      <c r="AG60" s="14">
        <v>0</v>
      </c>
      <c r="AH60" s="16">
        <f t="shared" si="1"/>
        <v>0</v>
      </c>
      <c r="AI60" s="17">
        <f t="shared" si="0"/>
        <v>0</v>
      </c>
    </row>
    <row r="61" spans="1:35">
      <c r="A61" s="10">
        <f>IF(D61="","",SUBTOTAL(3,$D$4:$D61))</f>
        <v>58</v>
      </c>
      <c r="B61" s="11" t="s">
        <v>148</v>
      </c>
      <c r="C61" s="12" t="s">
        <v>34</v>
      </c>
      <c r="D61" s="13" t="s">
        <v>149</v>
      </c>
      <c r="E61" s="14">
        <v>0</v>
      </c>
      <c r="F61" s="14">
        <v>0</v>
      </c>
      <c r="G61" s="14">
        <v>0</v>
      </c>
      <c r="H61" s="14">
        <v>0</v>
      </c>
      <c r="I61" s="15">
        <v>0</v>
      </c>
      <c r="J61" s="14">
        <v>3.5999999999999996</v>
      </c>
      <c r="K61" s="14">
        <v>17.199999999999996</v>
      </c>
      <c r="L61" s="14">
        <v>0</v>
      </c>
      <c r="M61" s="14">
        <v>0</v>
      </c>
      <c r="N61" s="15">
        <v>20.799999999999997</v>
      </c>
      <c r="O61" s="14">
        <v>0</v>
      </c>
      <c r="P61" s="14">
        <v>0</v>
      </c>
      <c r="Q61" s="14">
        <v>0</v>
      </c>
      <c r="R61" s="15">
        <v>0</v>
      </c>
      <c r="S61" s="14">
        <v>0</v>
      </c>
      <c r="T61" s="14">
        <v>0</v>
      </c>
      <c r="U61" s="14">
        <v>0</v>
      </c>
      <c r="V61" s="15">
        <v>0</v>
      </c>
      <c r="W61" s="14">
        <v>0</v>
      </c>
      <c r="X61" s="14">
        <v>0</v>
      </c>
      <c r="Y61" s="15">
        <v>0</v>
      </c>
      <c r="Z61" s="14">
        <v>0</v>
      </c>
      <c r="AA61" s="14">
        <v>0</v>
      </c>
      <c r="AB61" s="15">
        <v>0</v>
      </c>
      <c r="AC61" s="14">
        <v>0</v>
      </c>
      <c r="AD61" s="14">
        <v>0</v>
      </c>
      <c r="AE61" s="15">
        <v>0</v>
      </c>
      <c r="AF61" s="14">
        <v>0</v>
      </c>
      <c r="AG61" s="14">
        <v>0</v>
      </c>
      <c r="AH61" s="16">
        <f t="shared" si="1"/>
        <v>20.8</v>
      </c>
      <c r="AI61" s="17">
        <f t="shared" si="0"/>
        <v>69.3</v>
      </c>
    </row>
    <row r="62" spans="1:35">
      <c r="A62" s="10">
        <f>IF(D62="","",SUBTOTAL(3,$D$4:$D62))</f>
        <v>59</v>
      </c>
      <c r="B62" s="11" t="s">
        <v>150</v>
      </c>
      <c r="C62" s="12" t="s">
        <v>34</v>
      </c>
      <c r="D62" s="13" t="s">
        <v>151</v>
      </c>
      <c r="E62" s="14">
        <v>0</v>
      </c>
      <c r="F62" s="14">
        <v>0</v>
      </c>
      <c r="G62" s="14">
        <v>0</v>
      </c>
      <c r="H62" s="14">
        <v>0</v>
      </c>
      <c r="I62" s="15">
        <v>0</v>
      </c>
      <c r="J62" s="14">
        <v>0</v>
      </c>
      <c r="K62" s="14">
        <v>0</v>
      </c>
      <c r="L62" s="14">
        <v>0</v>
      </c>
      <c r="M62" s="14">
        <v>0</v>
      </c>
      <c r="N62" s="15">
        <v>0</v>
      </c>
      <c r="O62" s="14">
        <v>0</v>
      </c>
      <c r="P62" s="14">
        <v>0</v>
      </c>
      <c r="Q62" s="14">
        <v>0</v>
      </c>
      <c r="R62" s="15">
        <v>0</v>
      </c>
      <c r="S62" s="14">
        <v>0</v>
      </c>
      <c r="T62" s="14">
        <v>0</v>
      </c>
      <c r="U62" s="14">
        <v>0</v>
      </c>
      <c r="V62" s="15">
        <v>0</v>
      </c>
      <c r="W62" s="14">
        <v>0</v>
      </c>
      <c r="X62" s="14">
        <v>0</v>
      </c>
      <c r="Y62" s="15">
        <v>0</v>
      </c>
      <c r="Z62" s="14">
        <v>0</v>
      </c>
      <c r="AA62" s="14">
        <v>0</v>
      </c>
      <c r="AB62" s="15">
        <v>0</v>
      </c>
      <c r="AC62" s="14">
        <v>0</v>
      </c>
      <c r="AD62" s="14">
        <v>0</v>
      </c>
      <c r="AE62" s="15">
        <v>0</v>
      </c>
      <c r="AF62" s="14">
        <v>0</v>
      </c>
      <c r="AG62" s="14">
        <v>0</v>
      </c>
      <c r="AH62" s="16">
        <f t="shared" si="1"/>
        <v>0</v>
      </c>
      <c r="AI62" s="17">
        <f t="shared" si="0"/>
        <v>0</v>
      </c>
    </row>
    <row r="63" spans="1:35">
      <c r="A63" s="10">
        <f>IF(D63="","",SUBTOTAL(3,$D$4:$D63))</f>
        <v>60</v>
      </c>
      <c r="B63" s="11" t="s">
        <v>152</v>
      </c>
      <c r="C63" s="12" t="s">
        <v>34</v>
      </c>
      <c r="D63" s="13" t="s">
        <v>153</v>
      </c>
      <c r="E63" s="14">
        <v>0</v>
      </c>
      <c r="F63" s="14">
        <v>4</v>
      </c>
      <c r="G63" s="14">
        <v>0</v>
      </c>
      <c r="H63" s="14">
        <v>0</v>
      </c>
      <c r="I63" s="15">
        <v>8</v>
      </c>
      <c r="J63" s="14">
        <v>1.2</v>
      </c>
      <c r="K63" s="14">
        <v>16.799999999999997</v>
      </c>
      <c r="L63" s="14">
        <v>0</v>
      </c>
      <c r="M63" s="14">
        <v>0</v>
      </c>
      <c r="N63" s="15">
        <v>17.999999999999996</v>
      </c>
      <c r="O63" s="14">
        <v>0</v>
      </c>
      <c r="P63" s="14">
        <v>0</v>
      </c>
      <c r="Q63" s="14">
        <v>0</v>
      </c>
      <c r="R63" s="15">
        <v>0</v>
      </c>
      <c r="S63" s="14">
        <v>0</v>
      </c>
      <c r="T63" s="14">
        <v>0</v>
      </c>
      <c r="U63" s="14">
        <v>0</v>
      </c>
      <c r="V63" s="15">
        <v>0</v>
      </c>
      <c r="W63" s="14">
        <v>0</v>
      </c>
      <c r="X63" s="14">
        <v>0</v>
      </c>
      <c r="Y63" s="15">
        <v>0</v>
      </c>
      <c r="Z63" s="14">
        <v>0</v>
      </c>
      <c r="AA63" s="14">
        <v>0</v>
      </c>
      <c r="AB63" s="15">
        <v>0</v>
      </c>
      <c r="AC63" s="14">
        <v>0</v>
      </c>
      <c r="AD63" s="14">
        <v>0</v>
      </c>
      <c r="AE63" s="15">
        <v>0</v>
      </c>
      <c r="AF63" s="14">
        <v>0</v>
      </c>
      <c r="AG63" s="14">
        <v>0</v>
      </c>
      <c r="AH63" s="16">
        <f t="shared" si="1"/>
        <v>26</v>
      </c>
      <c r="AI63" s="17">
        <f t="shared" si="0"/>
        <v>86.7</v>
      </c>
    </row>
    <row r="64" spans="1:35">
      <c r="A64" s="10">
        <f>IF(D64="","",SUBTOTAL(3,$D$4:$D64))</f>
        <v>61</v>
      </c>
      <c r="B64" s="11" t="s">
        <v>154</v>
      </c>
      <c r="C64" s="19" t="s">
        <v>155</v>
      </c>
      <c r="D64" s="13" t="s">
        <v>156</v>
      </c>
      <c r="E64" s="14">
        <v>0</v>
      </c>
      <c r="F64" s="14">
        <v>0</v>
      </c>
      <c r="G64" s="14">
        <v>0</v>
      </c>
      <c r="H64" s="14">
        <v>0</v>
      </c>
      <c r="I64" s="15">
        <v>0</v>
      </c>
      <c r="J64" s="14">
        <v>0</v>
      </c>
      <c r="K64" s="14">
        <v>0</v>
      </c>
      <c r="L64" s="14">
        <v>0</v>
      </c>
      <c r="M64" s="14">
        <v>0</v>
      </c>
      <c r="N64" s="15">
        <v>0</v>
      </c>
      <c r="O64" s="14">
        <v>0</v>
      </c>
      <c r="P64" s="14">
        <v>0</v>
      </c>
      <c r="Q64" s="14">
        <v>0</v>
      </c>
      <c r="R64" s="15">
        <v>0</v>
      </c>
      <c r="S64" s="14">
        <v>0</v>
      </c>
      <c r="T64" s="14">
        <v>0</v>
      </c>
      <c r="U64" s="14">
        <v>0</v>
      </c>
      <c r="V64" s="15">
        <v>0</v>
      </c>
      <c r="W64" s="14">
        <v>0</v>
      </c>
      <c r="X64" s="14">
        <v>0</v>
      </c>
      <c r="Y64" s="15">
        <v>0</v>
      </c>
      <c r="Z64" s="14">
        <v>0</v>
      </c>
      <c r="AA64" s="14">
        <v>0</v>
      </c>
      <c r="AB64" s="15">
        <v>0</v>
      </c>
      <c r="AC64" s="14">
        <v>0</v>
      </c>
      <c r="AD64" s="14">
        <v>0</v>
      </c>
      <c r="AE64" s="15">
        <v>0</v>
      </c>
      <c r="AF64" s="14">
        <v>0</v>
      </c>
      <c r="AG64" s="14">
        <v>0</v>
      </c>
      <c r="AH64" s="16">
        <f t="shared" si="1"/>
        <v>0</v>
      </c>
      <c r="AI64" s="17">
        <f t="shared" si="0"/>
        <v>0</v>
      </c>
    </row>
    <row r="65" spans="1:35">
      <c r="A65" s="10" t="str">
        <f>IF(D65="","",SUBTOTAL(3,$D$4:$D65))</f>
        <v/>
      </c>
      <c r="B65" s="23"/>
      <c r="C65" s="24"/>
      <c r="D65" s="24"/>
      <c r="E65" s="14"/>
      <c r="F65" s="14"/>
      <c r="G65" s="14"/>
      <c r="H65" s="14"/>
      <c r="I65" s="15"/>
      <c r="J65" s="14"/>
      <c r="K65" s="14"/>
      <c r="L65" s="14"/>
      <c r="M65" s="14"/>
      <c r="N65" s="15"/>
      <c r="O65" s="14"/>
      <c r="P65" s="14"/>
      <c r="Q65" s="14"/>
      <c r="R65" s="15"/>
      <c r="S65" s="14"/>
      <c r="T65" s="14"/>
      <c r="U65" s="14"/>
      <c r="V65" s="15"/>
      <c r="W65" s="14"/>
      <c r="X65" s="14"/>
      <c r="Y65" s="15"/>
      <c r="Z65" s="14"/>
      <c r="AA65" s="14"/>
      <c r="AB65" s="15"/>
      <c r="AC65" s="14"/>
      <c r="AD65" s="14"/>
      <c r="AE65" s="15"/>
      <c r="AF65" s="14"/>
      <c r="AG65" s="14"/>
      <c r="AH65" s="16" t="str">
        <f t="shared" si="1"/>
        <v/>
      </c>
      <c r="AI65" s="17" t="str">
        <f t="shared" si="0"/>
        <v/>
      </c>
    </row>
    <row r="66" spans="1:35">
      <c r="E66" s="17">
        <f t="shared" ref="E66:AH66" si="2">SUBTOTAL(9,E2:E65)</f>
        <v>28</v>
      </c>
      <c r="F66" s="17">
        <f t="shared" si="2"/>
        <v>31</v>
      </c>
      <c r="G66" s="17">
        <f t="shared" si="2"/>
        <v>0</v>
      </c>
      <c r="H66" s="17">
        <f t="shared" si="2"/>
        <v>0</v>
      </c>
      <c r="I66" s="26">
        <f t="shared" si="2"/>
        <v>90</v>
      </c>
      <c r="J66" s="17">
        <f t="shared" si="2"/>
        <v>192.7999999999999</v>
      </c>
      <c r="K66" s="17">
        <f t="shared" si="2"/>
        <v>175.59999999999997</v>
      </c>
      <c r="L66" s="17">
        <f t="shared" si="2"/>
        <v>0</v>
      </c>
      <c r="M66" s="17">
        <f t="shared" si="2"/>
        <v>0</v>
      </c>
      <c r="N66" s="26">
        <f t="shared" si="2"/>
        <v>368.4</v>
      </c>
      <c r="O66" s="17">
        <f t="shared" si="2"/>
        <v>5009</v>
      </c>
      <c r="P66" s="17">
        <f t="shared" si="2"/>
        <v>5009</v>
      </c>
      <c r="Q66" s="17">
        <f t="shared" si="2"/>
        <v>5009</v>
      </c>
      <c r="R66" s="26">
        <f t="shared" si="2"/>
        <v>250.45</v>
      </c>
      <c r="S66" s="17">
        <f t="shared" si="2"/>
        <v>0</v>
      </c>
      <c r="T66" s="17">
        <f t="shared" si="2"/>
        <v>0</v>
      </c>
      <c r="U66" s="17">
        <f t="shared" si="2"/>
        <v>0</v>
      </c>
      <c r="V66" s="26">
        <f t="shared" si="2"/>
        <v>0</v>
      </c>
      <c r="W66" s="17">
        <f t="shared" si="2"/>
        <v>0</v>
      </c>
      <c r="X66" s="17">
        <f t="shared" si="2"/>
        <v>0</v>
      </c>
      <c r="Y66" s="26">
        <f t="shared" si="2"/>
        <v>0</v>
      </c>
      <c r="Z66" s="17">
        <f t="shared" si="2"/>
        <v>0</v>
      </c>
      <c r="AA66" s="17">
        <f t="shared" si="2"/>
        <v>0</v>
      </c>
      <c r="AB66" s="26">
        <f t="shared" si="2"/>
        <v>0</v>
      </c>
      <c r="AC66" s="17">
        <f t="shared" si="2"/>
        <v>0</v>
      </c>
      <c r="AD66" s="17">
        <f t="shared" si="2"/>
        <v>0</v>
      </c>
      <c r="AE66" s="26">
        <f t="shared" si="2"/>
        <v>0</v>
      </c>
      <c r="AF66" s="17">
        <f t="shared" si="2"/>
        <v>17.999999999999996</v>
      </c>
      <c r="AG66" s="17">
        <f t="shared" si="2"/>
        <v>19.2</v>
      </c>
      <c r="AH66" s="26">
        <f t="shared" si="2"/>
        <v>746.05</v>
      </c>
    </row>
  </sheetData>
  <sheetProtection formatCells="0" formatColumns="0" formatRows="0" autoFilter="0"/>
  <autoFilter ref="A3:AI65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66:AH1048576 E4:AG65">
    <cfRule type="cellIs" dxfId="11" priority="4" stopIfTrue="1" operator="lessThan">
      <formula>0</formula>
    </cfRule>
  </conditionalFormatting>
  <conditionalFormatting sqref="Q3">
    <cfRule type="cellIs" dxfId="10" priority="3" stopIfTrue="1" operator="lessThan">
      <formula>0</formula>
    </cfRule>
  </conditionalFormatting>
  <conditionalFormatting sqref="U3">
    <cfRule type="cellIs" dxfId="9" priority="2" stopIfTrue="1" operator="lessThan">
      <formula>0</formula>
    </cfRule>
  </conditionalFormatting>
  <conditionalFormatting sqref="AH4:AH65">
    <cfRule type="cellIs" dxfId="8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66"/>
  <sheetViews>
    <sheetView zoomScale="70" zoomScaleNormal="70" workbookViewId="0">
      <pane xSplit="4" ySplit="3" topLeftCell="O61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65" sqref="B65:AG65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1" t="s">
        <v>0</v>
      </c>
      <c r="B1" s="30" t="s">
        <v>1</v>
      </c>
      <c r="C1" s="32" t="s">
        <v>2</v>
      </c>
      <c r="D1" s="31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3" t="s">
        <v>8</v>
      </c>
      <c r="AG1" s="33" t="s">
        <v>9</v>
      </c>
      <c r="AH1" s="34" t="s">
        <v>10</v>
      </c>
      <c r="AI1" s="1">
        <f>SUBTOTAL(9,AH:AH)</f>
        <v>1000.7999999999998</v>
      </c>
    </row>
    <row r="2" spans="1:35" s="2" customFormat="1">
      <c r="A2" s="31"/>
      <c r="B2" s="31"/>
      <c r="C2" s="32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3"/>
      <c r="AG2" s="33"/>
      <c r="AH2" s="34"/>
      <c r="AI2" s="3"/>
    </row>
    <row r="3" spans="1:35" s="9" customFormat="1" ht="103.5">
      <c r="A3" s="31"/>
      <c r="B3" s="31"/>
      <c r="C3" s="32"/>
      <c r="D3" s="31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0</v>
      </c>
      <c r="G4" s="14">
        <v>0</v>
      </c>
      <c r="H4" s="14">
        <v>0</v>
      </c>
      <c r="I4" s="15">
        <v>0</v>
      </c>
      <c r="J4" s="14">
        <v>0</v>
      </c>
      <c r="K4" s="14">
        <v>0</v>
      </c>
      <c r="L4" s="14">
        <v>0</v>
      </c>
      <c r="M4" s="14">
        <v>0</v>
      </c>
      <c r="N4" s="15">
        <v>0</v>
      </c>
      <c r="O4" s="14">
        <v>34</v>
      </c>
      <c r="P4" s="14">
        <v>0</v>
      </c>
      <c r="Q4" s="14">
        <v>95</v>
      </c>
      <c r="R4" s="15">
        <v>-3.05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0</v>
      </c>
      <c r="AH4" s="16">
        <f>IF(D4="","",ROUND(I4+N4+R4+V4+Y4+AB4+AE4+SUM(AF4:AG4),2))</f>
        <v>-3.05</v>
      </c>
      <c r="AI4" s="17">
        <f t="shared" ref="AI4:AI65" si="0">IF(AH4="","",ROUND(AH4*10/3,1))</f>
        <v>-10.199999999999999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0</v>
      </c>
      <c r="F5" s="14">
        <v>0</v>
      </c>
      <c r="G5" s="14">
        <v>0</v>
      </c>
      <c r="H5" s="14">
        <v>0</v>
      </c>
      <c r="I5" s="15">
        <v>0</v>
      </c>
      <c r="J5" s="14">
        <v>0</v>
      </c>
      <c r="K5" s="14">
        <v>0</v>
      </c>
      <c r="L5" s="14">
        <v>0</v>
      </c>
      <c r="M5" s="14">
        <v>0</v>
      </c>
      <c r="N5" s="15">
        <v>0</v>
      </c>
      <c r="O5" s="14">
        <v>0</v>
      </c>
      <c r="P5" s="14">
        <v>164</v>
      </c>
      <c r="Q5" s="14">
        <v>223</v>
      </c>
      <c r="R5" s="15">
        <v>-2.95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0</v>
      </c>
      <c r="AG5" s="14">
        <v>0</v>
      </c>
      <c r="AH5" s="16">
        <f t="shared" ref="AH5:AH65" si="1">IF(D5="","",ROUND(I5+N5+R5+V5+Y5+AB5+AE5+SUM(AF5:AG5),2))</f>
        <v>-2.95</v>
      </c>
      <c r="AI5" s="17">
        <f t="shared" si="0"/>
        <v>-9.8000000000000007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0</v>
      </c>
      <c r="F6" s="14">
        <v>0</v>
      </c>
      <c r="G6" s="14">
        <v>0</v>
      </c>
      <c r="H6" s="14">
        <v>0</v>
      </c>
      <c r="I6" s="15">
        <v>0</v>
      </c>
      <c r="J6" s="14">
        <v>0</v>
      </c>
      <c r="K6" s="14">
        <v>0</v>
      </c>
      <c r="L6" s="14">
        <v>0</v>
      </c>
      <c r="M6" s="14">
        <v>0</v>
      </c>
      <c r="N6" s="15">
        <v>0</v>
      </c>
      <c r="O6" s="14">
        <v>0</v>
      </c>
      <c r="P6" s="14">
        <v>0</v>
      </c>
      <c r="Q6" s="14">
        <v>222</v>
      </c>
      <c r="R6" s="15">
        <v>-11.1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0</v>
      </c>
      <c r="AG6" s="14">
        <v>0</v>
      </c>
      <c r="AH6" s="16">
        <f t="shared" si="1"/>
        <v>-11.1</v>
      </c>
      <c r="AI6" s="17">
        <f t="shared" si="0"/>
        <v>-37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2</v>
      </c>
      <c r="F7" s="14">
        <v>0</v>
      </c>
      <c r="G7" s="14">
        <v>0</v>
      </c>
      <c r="H7" s="14">
        <v>0</v>
      </c>
      <c r="I7" s="15">
        <v>2</v>
      </c>
      <c r="J7" s="14">
        <v>19.199999999999996</v>
      </c>
      <c r="K7" s="14">
        <v>1.2</v>
      </c>
      <c r="L7" s="14">
        <v>0</v>
      </c>
      <c r="M7" s="14">
        <v>0</v>
      </c>
      <c r="N7" s="15">
        <v>20.399999999999995</v>
      </c>
      <c r="O7" s="14">
        <v>169</v>
      </c>
      <c r="P7" s="14">
        <v>194</v>
      </c>
      <c r="Q7" s="14">
        <v>92</v>
      </c>
      <c r="R7" s="15">
        <v>13.55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1.2</v>
      </c>
      <c r="AG7" s="14">
        <v>0</v>
      </c>
      <c r="AH7" s="16">
        <f t="shared" si="1"/>
        <v>37.15</v>
      </c>
      <c r="AI7" s="17">
        <f t="shared" si="0"/>
        <v>123.8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0</v>
      </c>
      <c r="F8" s="14">
        <v>0</v>
      </c>
      <c r="G8" s="14">
        <v>0</v>
      </c>
      <c r="H8" s="14">
        <v>0</v>
      </c>
      <c r="I8" s="15">
        <v>0</v>
      </c>
      <c r="J8" s="14">
        <v>16.799999999999997</v>
      </c>
      <c r="K8" s="14">
        <v>0</v>
      </c>
      <c r="L8" s="14">
        <v>0</v>
      </c>
      <c r="M8" s="14">
        <v>0</v>
      </c>
      <c r="N8" s="15">
        <v>16.799999999999997</v>
      </c>
      <c r="O8" s="14">
        <v>391</v>
      </c>
      <c r="P8" s="14">
        <v>603</v>
      </c>
      <c r="Q8" s="14">
        <v>340</v>
      </c>
      <c r="R8" s="15">
        <v>32.700000000000003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0</v>
      </c>
      <c r="AG8" s="14">
        <v>0</v>
      </c>
      <c r="AH8" s="16">
        <f t="shared" si="1"/>
        <v>49.5</v>
      </c>
      <c r="AI8" s="17">
        <f t="shared" si="0"/>
        <v>165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0</v>
      </c>
      <c r="F9" s="14">
        <v>0</v>
      </c>
      <c r="G9" s="14">
        <v>0</v>
      </c>
      <c r="H9" s="14">
        <v>0</v>
      </c>
      <c r="I9" s="15">
        <v>0</v>
      </c>
      <c r="J9" s="14">
        <v>0</v>
      </c>
      <c r="K9" s="14">
        <v>0</v>
      </c>
      <c r="L9" s="14">
        <v>0</v>
      </c>
      <c r="M9" s="14">
        <v>0</v>
      </c>
      <c r="N9" s="15">
        <v>0</v>
      </c>
      <c r="O9" s="14">
        <v>197</v>
      </c>
      <c r="P9" s="14">
        <v>0</v>
      </c>
      <c r="Q9" s="14">
        <v>77</v>
      </c>
      <c r="R9" s="15">
        <v>6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0</v>
      </c>
      <c r="AH9" s="16">
        <f t="shared" si="1"/>
        <v>6</v>
      </c>
      <c r="AI9" s="17">
        <f t="shared" si="0"/>
        <v>20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0</v>
      </c>
      <c r="F10" s="14">
        <v>2</v>
      </c>
      <c r="G10" s="14">
        <v>0</v>
      </c>
      <c r="H10" s="14">
        <v>0</v>
      </c>
      <c r="I10" s="15">
        <v>4</v>
      </c>
      <c r="J10" s="14">
        <v>2.4</v>
      </c>
      <c r="K10" s="14">
        <v>29.999999999999989</v>
      </c>
      <c r="L10" s="14">
        <v>0</v>
      </c>
      <c r="M10" s="14">
        <v>0</v>
      </c>
      <c r="N10" s="15">
        <v>32.399999999999991</v>
      </c>
      <c r="O10" s="14">
        <v>0</v>
      </c>
      <c r="P10" s="14">
        <v>0</v>
      </c>
      <c r="Q10" s="14">
        <v>0</v>
      </c>
      <c r="R10" s="15">
        <v>0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1.2</v>
      </c>
      <c r="AG10" s="14">
        <v>0</v>
      </c>
      <c r="AH10" s="16">
        <f t="shared" si="1"/>
        <v>37.6</v>
      </c>
      <c r="AI10" s="17">
        <f t="shared" si="0"/>
        <v>125.3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  <c r="O11" s="14">
        <v>0</v>
      </c>
      <c r="P11" s="14">
        <v>0</v>
      </c>
      <c r="Q11" s="14">
        <v>0</v>
      </c>
      <c r="R11" s="15">
        <v>0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1"/>
        <v>0</v>
      </c>
      <c r="AI11" s="17">
        <f t="shared" si="0"/>
        <v>0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0</v>
      </c>
      <c r="F12" s="14">
        <v>0</v>
      </c>
      <c r="G12" s="14">
        <v>0</v>
      </c>
      <c r="H12" s="14">
        <v>0</v>
      </c>
      <c r="I12" s="15">
        <v>0</v>
      </c>
      <c r="J12" s="14">
        <v>0</v>
      </c>
      <c r="K12" s="14">
        <v>0</v>
      </c>
      <c r="L12" s="14">
        <v>0</v>
      </c>
      <c r="M12" s="14">
        <v>0</v>
      </c>
      <c r="N12" s="15">
        <v>0</v>
      </c>
      <c r="O12" s="14">
        <v>98</v>
      </c>
      <c r="P12" s="14">
        <v>0</v>
      </c>
      <c r="Q12" s="14">
        <v>98</v>
      </c>
      <c r="R12" s="15">
        <v>0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0</v>
      </c>
      <c r="AH12" s="16">
        <f t="shared" si="1"/>
        <v>0</v>
      </c>
      <c r="AI12" s="17">
        <f t="shared" si="0"/>
        <v>0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2</v>
      </c>
      <c r="F13" s="14">
        <v>0</v>
      </c>
      <c r="G13" s="14">
        <v>0</v>
      </c>
      <c r="H13" s="14">
        <v>0</v>
      </c>
      <c r="I13" s="15">
        <v>2</v>
      </c>
      <c r="J13" s="14">
        <v>8.4</v>
      </c>
      <c r="K13" s="14">
        <v>11.999999999999998</v>
      </c>
      <c r="L13" s="14">
        <v>0</v>
      </c>
      <c r="M13" s="14">
        <v>0</v>
      </c>
      <c r="N13" s="15">
        <v>20.399999999999999</v>
      </c>
      <c r="O13" s="14">
        <v>461</v>
      </c>
      <c r="P13" s="14">
        <v>350</v>
      </c>
      <c r="Q13" s="14">
        <v>350</v>
      </c>
      <c r="R13" s="15">
        <v>23.05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1.2</v>
      </c>
      <c r="AG13" s="14">
        <v>0</v>
      </c>
      <c r="AH13" s="16">
        <f t="shared" si="1"/>
        <v>46.65</v>
      </c>
      <c r="AI13" s="17">
        <f t="shared" si="0"/>
        <v>155.5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0</v>
      </c>
      <c r="F14" s="14">
        <v>0</v>
      </c>
      <c r="G14" s="14">
        <v>0</v>
      </c>
      <c r="H14" s="14">
        <v>0</v>
      </c>
      <c r="I14" s="15">
        <v>0</v>
      </c>
      <c r="J14" s="14">
        <v>0</v>
      </c>
      <c r="K14" s="14">
        <v>0</v>
      </c>
      <c r="L14" s="14">
        <v>0</v>
      </c>
      <c r="M14" s="14">
        <v>0</v>
      </c>
      <c r="N14" s="15">
        <v>0</v>
      </c>
      <c r="O14" s="14">
        <v>0</v>
      </c>
      <c r="P14" s="14">
        <v>0</v>
      </c>
      <c r="Q14" s="14">
        <v>0</v>
      </c>
      <c r="R14" s="15">
        <v>0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1"/>
        <v>0</v>
      </c>
      <c r="AI14" s="17">
        <f t="shared" si="0"/>
        <v>0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4</v>
      </c>
      <c r="F15" s="14">
        <v>0</v>
      </c>
      <c r="G15" s="14">
        <v>0</v>
      </c>
      <c r="H15" s="14">
        <v>0</v>
      </c>
      <c r="I15" s="15">
        <v>4</v>
      </c>
      <c r="J15" s="14">
        <v>14.399999999999997</v>
      </c>
      <c r="K15" s="14">
        <v>1.2</v>
      </c>
      <c r="L15" s="14">
        <v>0</v>
      </c>
      <c r="M15" s="14">
        <v>0</v>
      </c>
      <c r="N15" s="15">
        <v>15.599999999999996</v>
      </c>
      <c r="O15" s="14">
        <v>465</v>
      </c>
      <c r="P15" s="14">
        <v>422</v>
      </c>
      <c r="Q15" s="14">
        <v>490</v>
      </c>
      <c r="R15" s="15">
        <v>19.850000000000001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3.6</v>
      </c>
      <c r="AG15" s="14">
        <v>0</v>
      </c>
      <c r="AH15" s="16">
        <f t="shared" si="1"/>
        <v>43.05</v>
      </c>
      <c r="AI15" s="17">
        <f t="shared" si="0"/>
        <v>143.5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0</v>
      </c>
      <c r="F16" s="14">
        <v>0</v>
      </c>
      <c r="G16" s="14">
        <v>0</v>
      </c>
      <c r="H16" s="14">
        <v>0</v>
      </c>
      <c r="I16" s="15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  <c r="O16" s="14">
        <v>95</v>
      </c>
      <c r="P16" s="14">
        <v>98</v>
      </c>
      <c r="Q16" s="14">
        <v>67</v>
      </c>
      <c r="R16" s="15">
        <v>6.3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1"/>
        <v>6.3</v>
      </c>
      <c r="AI16" s="17">
        <f t="shared" si="0"/>
        <v>21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0</v>
      </c>
      <c r="F17" s="14">
        <v>0</v>
      </c>
      <c r="G17" s="14">
        <v>0</v>
      </c>
      <c r="H17" s="14">
        <v>0</v>
      </c>
      <c r="I17" s="15">
        <v>0</v>
      </c>
      <c r="J17" s="14">
        <v>0</v>
      </c>
      <c r="K17" s="14">
        <v>0</v>
      </c>
      <c r="L17" s="14">
        <v>0</v>
      </c>
      <c r="M17" s="14">
        <v>0</v>
      </c>
      <c r="N17" s="15">
        <v>0</v>
      </c>
      <c r="O17" s="14">
        <v>155</v>
      </c>
      <c r="P17" s="14">
        <v>127</v>
      </c>
      <c r="Q17" s="14">
        <v>167</v>
      </c>
      <c r="R17" s="15">
        <v>5.75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1"/>
        <v>5.75</v>
      </c>
      <c r="AI17" s="17">
        <f t="shared" si="0"/>
        <v>19.2</v>
      </c>
    </row>
    <row r="18" spans="1:35">
      <c r="A18" s="10">
        <f>IF(D18="","",SUBTOTAL(3,$D$4:$D18))</f>
        <v>15</v>
      </c>
      <c r="B18" s="21" t="s">
        <v>62</v>
      </c>
      <c r="C18" s="22" t="s">
        <v>34</v>
      </c>
      <c r="D18" s="22" t="s">
        <v>63</v>
      </c>
      <c r="E18" s="14">
        <v>0</v>
      </c>
      <c r="F18" s="14">
        <v>0</v>
      </c>
      <c r="G18" s="14">
        <v>0</v>
      </c>
      <c r="H18" s="14">
        <v>0</v>
      </c>
      <c r="I18" s="15">
        <v>0</v>
      </c>
      <c r="J18" s="14">
        <v>0</v>
      </c>
      <c r="K18" s="14">
        <v>0</v>
      </c>
      <c r="L18" s="14">
        <v>0</v>
      </c>
      <c r="M18" s="14">
        <v>0</v>
      </c>
      <c r="N18" s="15">
        <v>0</v>
      </c>
      <c r="O18" s="14">
        <v>137</v>
      </c>
      <c r="P18" s="14">
        <v>0</v>
      </c>
      <c r="Q18" s="14">
        <v>117</v>
      </c>
      <c r="R18" s="15">
        <v>1</v>
      </c>
      <c r="S18" s="14">
        <v>0</v>
      </c>
      <c r="T18" s="14">
        <v>0</v>
      </c>
      <c r="U18" s="14">
        <v>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0</v>
      </c>
      <c r="AG18" s="14">
        <v>0</v>
      </c>
      <c r="AH18" s="16">
        <f t="shared" si="1"/>
        <v>1</v>
      </c>
      <c r="AI18" s="17">
        <f t="shared" si="0"/>
        <v>3.3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0</v>
      </c>
      <c r="F19" s="14">
        <v>0</v>
      </c>
      <c r="G19" s="14">
        <v>0</v>
      </c>
      <c r="H19" s="14">
        <v>0</v>
      </c>
      <c r="I19" s="15">
        <v>0</v>
      </c>
      <c r="J19" s="14">
        <v>20.399999999999995</v>
      </c>
      <c r="K19" s="14">
        <v>1.2</v>
      </c>
      <c r="L19" s="14">
        <v>0</v>
      </c>
      <c r="M19" s="14">
        <v>0</v>
      </c>
      <c r="N19" s="15">
        <v>21.599999999999994</v>
      </c>
      <c r="O19" s="14">
        <v>0</v>
      </c>
      <c r="P19" s="14">
        <v>0</v>
      </c>
      <c r="Q19" s="14">
        <v>0</v>
      </c>
      <c r="R19" s="15">
        <v>0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1.2</v>
      </c>
      <c r="AG19" s="14">
        <v>0</v>
      </c>
      <c r="AH19" s="16">
        <f t="shared" si="1"/>
        <v>22.8</v>
      </c>
      <c r="AI19" s="17">
        <f t="shared" si="0"/>
        <v>76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0</v>
      </c>
      <c r="F20" s="14">
        <v>0</v>
      </c>
      <c r="G20" s="14">
        <v>0</v>
      </c>
      <c r="H20" s="14">
        <v>0</v>
      </c>
      <c r="I20" s="15">
        <v>0</v>
      </c>
      <c r="J20" s="14">
        <v>0</v>
      </c>
      <c r="K20" s="14">
        <v>0</v>
      </c>
      <c r="L20" s="14">
        <v>0</v>
      </c>
      <c r="M20" s="14">
        <v>0</v>
      </c>
      <c r="N20" s="15">
        <v>0</v>
      </c>
      <c r="O20" s="14">
        <v>0</v>
      </c>
      <c r="P20" s="14">
        <v>0</v>
      </c>
      <c r="Q20" s="14">
        <v>0</v>
      </c>
      <c r="R20" s="15">
        <v>0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0</v>
      </c>
      <c r="AG20" s="14">
        <v>0</v>
      </c>
      <c r="AH20" s="16">
        <f t="shared" si="1"/>
        <v>0</v>
      </c>
      <c r="AI20" s="17">
        <f t="shared" si="0"/>
        <v>0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0</v>
      </c>
      <c r="F21" s="14">
        <v>0</v>
      </c>
      <c r="G21" s="14">
        <v>0</v>
      </c>
      <c r="H21" s="14">
        <v>0</v>
      </c>
      <c r="I21" s="15">
        <v>0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  <c r="O21" s="14">
        <v>0</v>
      </c>
      <c r="P21" s="14">
        <v>0</v>
      </c>
      <c r="Q21" s="14">
        <v>0</v>
      </c>
      <c r="R21" s="15">
        <v>0</v>
      </c>
      <c r="S21" s="14">
        <v>0</v>
      </c>
      <c r="T21" s="14">
        <v>0</v>
      </c>
      <c r="U21" s="14">
        <v>0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0</v>
      </c>
      <c r="AG21" s="14">
        <v>0</v>
      </c>
      <c r="AH21" s="16">
        <f t="shared" si="1"/>
        <v>0</v>
      </c>
      <c r="AI21" s="17">
        <f t="shared" si="0"/>
        <v>0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0</v>
      </c>
      <c r="F22" s="14">
        <v>0</v>
      </c>
      <c r="G22" s="14">
        <v>0</v>
      </c>
      <c r="H22" s="14">
        <v>0</v>
      </c>
      <c r="I22" s="15">
        <v>0</v>
      </c>
      <c r="J22" s="14">
        <v>0</v>
      </c>
      <c r="K22" s="14">
        <v>0</v>
      </c>
      <c r="L22" s="14">
        <v>0</v>
      </c>
      <c r="M22" s="14">
        <v>0</v>
      </c>
      <c r="N22" s="15">
        <v>0</v>
      </c>
      <c r="O22" s="14">
        <v>0</v>
      </c>
      <c r="P22" s="14">
        <v>0</v>
      </c>
      <c r="Q22" s="14">
        <v>0</v>
      </c>
      <c r="R22" s="15">
        <v>0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0</v>
      </c>
      <c r="AG22" s="14">
        <v>0</v>
      </c>
      <c r="AH22" s="16">
        <f t="shared" si="1"/>
        <v>0</v>
      </c>
      <c r="AI22" s="17">
        <f t="shared" si="0"/>
        <v>0</v>
      </c>
    </row>
    <row r="23" spans="1:35">
      <c r="A23" s="10">
        <f>IF(D23="","",SUBTOTAL(3,$D$4:$D23))</f>
        <v>20</v>
      </c>
      <c r="B23" s="11" t="s">
        <v>72</v>
      </c>
      <c r="C23" s="12" t="s">
        <v>34</v>
      </c>
      <c r="D23" s="13" t="s">
        <v>73</v>
      </c>
      <c r="E23" s="14">
        <v>0</v>
      </c>
      <c r="F23" s="14">
        <v>0</v>
      </c>
      <c r="G23" s="14">
        <v>0</v>
      </c>
      <c r="H23" s="14">
        <v>0</v>
      </c>
      <c r="I23" s="15">
        <v>0</v>
      </c>
      <c r="J23" s="14">
        <v>0</v>
      </c>
      <c r="K23" s="14">
        <v>19.199999999999996</v>
      </c>
      <c r="L23" s="14">
        <v>0</v>
      </c>
      <c r="M23" s="14">
        <v>0</v>
      </c>
      <c r="N23" s="15">
        <v>19.199999999999996</v>
      </c>
      <c r="O23" s="14">
        <v>315</v>
      </c>
      <c r="P23" s="14">
        <v>93</v>
      </c>
      <c r="Q23" s="14">
        <v>170</v>
      </c>
      <c r="R23" s="15">
        <v>11.9</v>
      </c>
      <c r="S23" s="14">
        <v>0</v>
      </c>
      <c r="T23" s="14">
        <v>0</v>
      </c>
      <c r="U23" s="14">
        <v>0</v>
      </c>
      <c r="V23" s="15">
        <v>0</v>
      </c>
      <c r="W23" s="14">
        <v>0</v>
      </c>
      <c r="X23" s="14">
        <v>0</v>
      </c>
      <c r="Y23" s="15">
        <v>0</v>
      </c>
      <c r="Z23" s="14">
        <v>0</v>
      </c>
      <c r="AA23" s="14">
        <v>0</v>
      </c>
      <c r="AB23" s="15">
        <v>0</v>
      </c>
      <c r="AC23" s="14">
        <v>0</v>
      </c>
      <c r="AD23" s="14">
        <v>0</v>
      </c>
      <c r="AE23" s="15">
        <v>0</v>
      </c>
      <c r="AF23" s="14">
        <v>0</v>
      </c>
      <c r="AG23" s="14">
        <v>0</v>
      </c>
      <c r="AH23" s="16">
        <f t="shared" si="1"/>
        <v>31.1</v>
      </c>
      <c r="AI23" s="17">
        <f t="shared" si="0"/>
        <v>103.7</v>
      </c>
    </row>
    <row r="24" spans="1:35">
      <c r="A24" s="10">
        <f>IF(D24="","",SUBTOTAL(3,$D$4:$D24))</f>
        <v>21</v>
      </c>
      <c r="B24" s="11" t="s">
        <v>74</v>
      </c>
      <c r="C24" s="12" t="s">
        <v>34</v>
      </c>
      <c r="D24" s="13" t="s">
        <v>75</v>
      </c>
      <c r="E24" s="14">
        <v>2</v>
      </c>
      <c r="F24" s="14">
        <v>0</v>
      </c>
      <c r="G24" s="14">
        <v>0</v>
      </c>
      <c r="H24" s="14">
        <v>0</v>
      </c>
      <c r="I24" s="15">
        <v>2</v>
      </c>
      <c r="J24" s="14">
        <v>0</v>
      </c>
      <c r="K24" s="14">
        <v>17.999999999999996</v>
      </c>
      <c r="L24" s="14">
        <v>0</v>
      </c>
      <c r="M24" s="14">
        <v>0</v>
      </c>
      <c r="N24" s="15">
        <v>17.999999999999996</v>
      </c>
      <c r="O24" s="14">
        <v>429</v>
      </c>
      <c r="P24" s="14">
        <v>0</v>
      </c>
      <c r="Q24" s="14">
        <v>230</v>
      </c>
      <c r="R24" s="15">
        <v>9.9499999999999993</v>
      </c>
      <c r="S24" s="14">
        <v>0</v>
      </c>
      <c r="T24" s="14">
        <v>0</v>
      </c>
      <c r="U24" s="14">
        <v>0</v>
      </c>
      <c r="V24" s="15">
        <v>0</v>
      </c>
      <c r="W24" s="14">
        <v>0</v>
      </c>
      <c r="X24" s="14">
        <v>0</v>
      </c>
      <c r="Y24" s="15">
        <v>0</v>
      </c>
      <c r="Z24" s="14">
        <v>0</v>
      </c>
      <c r="AA24" s="14">
        <v>0</v>
      </c>
      <c r="AB24" s="15">
        <v>0</v>
      </c>
      <c r="AC24" s="14">
        <v>0</v>
      </c>
      <c r="AD24" s="14">
        <v>0</v>
      </c>
      <c r="AE24" s="15">
        <v>0</v>
      </c>
      <c r="AF24" s="14">
        <v>0</v>
      </c>
      <c r="AG24" s="14">
        <v>0</v>
      </c>
      <c r="AH24" s="16">
        <f t="shared" si="1"/>
        <v>29.95</v>
      </c>
      <c r="AI24" s="17">
        <f t="shared" si="0"/>
        <v>99.8</v>
      </c>
    </row>
    <row r="25" spans="1:35">
      <c r="A25" s="10">
        <f>IF(D25="","",SUBTOTAL(3,$D$4:$D25))</f>
        <v>22</v>
      </c>
      <c r="B25" s="11" t="s">
        <v>76</v>
      </c>
      <c r="C25" s="12" t="s">
        <v>34</v>
      </c>
      <c r="D25" s="13" t="s">
        <v>77</v>
      </c>
      <c r="E25" s="14">
        <v>0</v>
      </c>
      <c r="F25" s="14">
        <v>0</v>
      </c>
      <c r="G25" s="14">
        <v>0</v>
      </c>
      <c r="H25" s="14">
        <v>0</v>
      </c>
      <c r="I25" s="15">
        <v>0</v>
      </c>
      <c r="J25" s="14">
        <v>0</v>
      </c>
      <c r="K25" s="14">
        <v>0</v>
      </c>
      <c r="L25" s="14">
        <v>0</v>
      </c>
      <c r="M25" s="14">
        <v>0</v>
      </c>
      <c r="N25" s="15">
        <v>0</v>
      </c>
      <c r="O25" s="14">
        <v>0</v>
      </c>
      <c r="P25" s="14">
        <v>0</v>
      </c>
      <c r="Q25" s="14">
        <v>0</v>
      </c>
      <c r="R25" s="15">
        <v>0</v>
      </c>
      <c r="S25" s="14">
        <v>0</v>
      </c>
      <c r="T25" s="14">
        <v>0</v>
      </c>
      <c r="U25" s="14">
        <v>0</v>
      </c>
      <c r="V25" s="15">
        <v>0</v>
      </c>
      <c r="W25" s="14">
        <v>0</v>
      </c>
      <c r="X25" s="14">
        <v>0</v>
      </c>
      <c r="Y25" s="15">
        <v>0</v>
      </c>
      <c r="Z25" s="14">
        <v>0</v>
      </c>
      <c r="AA25" s="14">
        <v>0</v>
      </c>
      <c r="AB25" s="15">
        <v>0</v>
      </c>
      <c r="AC25" s="14">
        <v>0</v>
      </c>
      <c r="AD25" s="14">
        <v>0</v>
      </c>
      <c r="AE25" s="15">
        <v>0</v>
      </c>
      <c r="AF25" s="14">
        <v>0</v>
      </c>
      <c r="AG25" s="14">
        <v>0</v>
      </c>
      <c r="AH25" s="16">
        <f t="shared" si="1"/>
        <v>0</v>
      </c>
      <c r="AI25" s="17">
        <f t="shared" si="0"/>
        <v>0</v>
      </c>
    </row>
    <row r="26" spans="1:35">
      <c r="A26" s="10">
        <f>IF(D26="","",SUBTOTAL(3,$D$4:$D26))</f>
        <v>23</v>
      </c>
      <c r="B26" s="11" t="s">
        <v>78</v>
      </c>
      <c r="C26" s="12" t="s">
        <v>34</v>
      </c>
      <c r="D26" s="13" t="s">
        <v>79</v>
      </c>
      <c r="E26" s="14">
        <v>0</v>
      </c>
      <c r="F26" s="14">
        <v>0</v>
      </c>
      <c r="G26" s="14">
        <v>0</v>
      </c>
      <c r="H26" s="14">
        <v>0</v>
      </c>
      <c r="I26" s="15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  <c r="O26" s="14">
        <v>0</v>
      </c>
      <c r="P26" s="14">
        <v>0</v>
      </c>
      <c r="Q26" s="14">
        <v>0</v>
      </c>
      <c r="R26" s="15">
        <v>0</v>
      </c>
      <c r="S26" s="14">
        <v>0</v>
      </c>
      <c r="T26" s="14">
        <v>0</v>
      </c>
      <c r="U26" s="14">
        <v>0</v>
      </c>
      <c r="V26" s="15">
        <v>0</v>
      </c>
      <c r="W26" s="14">
        <v>0</v>
      </c>
      <c r="X26" s="14">
        <v>0</v>
      </c>
      <c r="Y26" s="15">
        <v>0</v>
      </c>
      <c r="Z26" s="14">
        <v>0</v>
      </c>
      <c r="AA26" s="14">
        <v>0</v>
      </c>
      <c r="AB26" s="15">
        <v>0</v>
      </c>
      <c r="AC26" s="14">
        <v>0</v>
      </c>
      <c r="AD26" s="14">
        <v>0</v>
      </c>
      <c r="AE26" s="15">
        <v>0</v>
      </c>
      <c r="AF26" s="14">
        <v>0</v>
      </c>
      <c r="AG26" s="14">
        <v>0</v>
      </c>
      <c r="AH26" s="16">
        <f t="shared" si="1"/>
        <v>0</v>
      </c>
      <c r="AI26" s="17">
        <f t="shared" si="0"/>
        <v>0</v>
      </c>
    </row>
    <row r="27" spans="1:35">
      <c r="A27" s="10">
        <f>IF(D27="","",SUBTOTAL(3,$D$4:$D27))</f>
        <v>24</v>
      </c>
      <c r="B27" s="11" t="s">
        <v>80</v>
      </c>
      <c r="C27" s="12" t="s">
        <v>34</v>
      </c>
      <c r="D27" s="13" t="s">
        <v>81</v>
      </c>
      <c r="E27" s="14">
        <v>2</v>
      </c>
      <c r="F27" s="14">
        <v>0</v>
      </c>
      <c r="G27" s="14">
        <v>0</v>
      </c>
      <c r="H27" s="14">
        <v>0</v>
      </c>
      <c r="I27" s="15">
        <v>2</v>
      </c>
      <c r="J27" s="14">
        <v>11.2</v>
      </c>
      <c r="K27" s="14">
        <v>2.4</v>
      </c>
      <c r="L27" s="14">
        <v>0</v>
      </c>
      <c r="M27" s="14">
        <v>0</v>
      </c>
      <c r="N27" s="15">
        <v>13.6</v>
      </c>
      <c r="O27" s="14">
        <v>510</v>
      </c>
      <c r="P27" s="14">
        <v>356</v>
      </c>
      <c r="Q27" s="14">
        <v>353</v>
      </c>
      <c r="R27" s="15">
        <v>25.65</v>
      </c>
      <c r="S27" s="14">
        <v>0</v>
      </c>
      <c r="T27" s="14">
        <v>0</v>
      </c>
      <c r="U27" s="14">
        <v>0</v>
      </c>
      <c r="V27" s="15">
        <v>0</v>
      </c>
      <c r="W27" s="14">
        <v>0</v>
      </c>
      <c r="X27" s="14">
        <v>0</v>
      </c>
      <c r="Y27" s="15">
        <v>0</v>
      </c>
      <c r="Z27" s="14">
        <v>0</v>
      </c>
      <c r="AA27" s="14">
        <v>0</v>
      </c>
      <c r="AB27" s="15">
        <v>0</v>
      </c>
      <c r="AC27" s="14">
        <v>0</v>
      </c>
      <c r="AD27" s="14">
        <v>0</v>
      </c>
      <c r="AE27" s="15">
        <v>0</v>
      </c>
      <c r="AF27" s="14">
        <v>1.2</v>
      </c>
      <c r="AG27" s="14">
        <v>0</v>
      </c>
      <c r="AH27" s="16">
        <f t="shared" si="1"/>
        <v>42.45</v>
      </c>
      <c r="AI27" s="17">
        <f t="shared" si="0"/>
        <v>141.5</v>
      </c>
    </row>
    <row r="28" spans="1:35">
      <c r="A28" s="10">
        <f>IF(D28="","",SUBTOTAL(3,$D$4:$D28))</f>
        <v>25</v>
      </c>
      <c r="B28" s="11" t="s">
        <v>82</v>
      </c>
      <c r="C28" s="12" t="s">
        <v>34</v>
      </c>
      <c r="D28" s="13" t="s">
        <v>83</v>
      </c>
      <c r="E28" s="14">
        <v>0</v>
      </c>
      <c r="F28" s="14">
        <v>0</v>
      </c>
      <c r="G28" s="14">
        <v>0</v>
      </c>
      <c r="H28" s="14">
        <v>0</v>
      </c>
      <c r="I28" s="15">
        <v>0</v>
      </c>
      <c r="J28" s="14">
        <v>0</v>
      </c>
      <c r="K28" s="14">
        <v>0</v>
      </c>
      <c r="L28" s="14">
        <v>0</v>
      </c>
      <c r="M28" s="14">
        <v>0</v>
      </c>
      <c r="N28" s="15">
        <v>0</v>
      </c>
      <c r="O28" s="14">
        <v>0</v>
      </c>
      <c r="P28" s="14">
        <v>0</v>
      </c>
      <c r="Q28" s="14">
        <v>0</v>
      </c>
      <c r="R28" s="15">
        <v>0</v>
      </c>
      <c r="S28" s="14">
        <v>0</v>
      </c>
      <c r="T28" s="14">
        <v>0</v>
      </c>
      <c r="U28" s="14">
        <v>0</v>
      </c>
      <c r="V28" s="15">
        <v>0</v>
      </c>
      <c r="W28" s="14">
        <v>0</v>
      </c>
      <c r="X28" s="14">
        <v>0</v>
      </c>
      <c r="Y28" s="15">
        <v>0</v>
      </c>
      <c r="Z28" s="14">
        <v>0</v>
      </c>
      <c r="AA28" s="14">
        <v>0</v>
      </c>
      <c r="AB28" s="15">
        <v>0</v>
      </c>
      <c r="AC28" s="14">
        <v>0</v>
      </c>
      <c r="AD28" s="14">
        <v>0</v>
      </c>
      <c r="AE28" s="15">
        <v>0</v>
      </c>
      <c r="AF28" s="14">
        <v>0</v>
      </c>
      <c r="AG28" s="14">
        <v>0</v>
      </c>
      <c r="AH28" s="16">
        <f t="shared" si="1"/>
        <v>0</v>
      </c>
      <c r="AI28" s="17">
        <f t="shared" si="0"/>
        <v>0</v>
      </c>
    </row>
    <row r="29" spans="1:35">
      <c r="A29" s="10">
        <f>IF(D29="","",SUBTOTAL(3,$D$4:$D29))</f>
        <v>26</v>
      </c>
      <c r="B29" s="11" t="s">
        <v>84</v>
      </c>
      <c r="C29" s="12" t="s">
        <v>34</v>
      </c>
      <c r="D29" s="13" t="s">
        <v>85</v>
      </c>
      <c r="E29" s="14">
        <v>0</v>
      </c>
      <c r="F29" s="14">
        <v>0</v>
      </c>
      <c r="G29" s="14">
        <v>0</v>
      </c>
      <c r="H29" s="14">
        <v>0</v>
      </c>
      <c r="I29" s="15">
        <v>0</v>
      </c>
      <c r="J29" s="14">
        <v>0</v>
      </c>
      <c r="K29" s="14">
        <v>0</v>
      </c>
      <c r="L29" s="14">
        <v>0</v>
      </c>
      <c r="M29" s="14">
        <v>0</v>
      </c>
      <c r="N29" s="15">
        <v>0</v>
      </c>
      <c r="O29" s="14">
        <v>0</v>
      </c>
      <c r="P29" s="14">
        <v>0</v>
      </c>
      <c r="Q29" s="14">
        <v>0</v>
      </c>
      <c r="R29" s="15">
        <v>0</v>
      </c>
      <c r="S29" s="14">
        <v>0</v>
      </c>
      <c r="T29" s="14">
        <v>0</v>
      </c>
      <c r="U29" s="14">
        <v>0</v>
      </c>
      <c r="V29" s="15">
        <v>0</v>
      </c>
      <c r="W29" s="14">
        <v>0</v>
      </c>
      <c r="X29" s="14">
        <v>0</v>
      </c>
      <c r="Y29" s="15">
        <v>0</v>
      </c>
      <c r="Z29" s="14">
        <v>0</v>
      </c>
      <c r="AA29" s="14">
        <v>0</v>
      </c>
      <c r="AB29" s="15">
        <v>0</v>
      </c>
      <c r="AC29" s="14">
        <v>0</v>
      </c>
      <c r="AD29" s="14">
        <v>0</v>
      </c>
      <c r="AE29" s="15">
        <v>0</v>
      </c>
      <c r="AF29" s="14">
        <v>0</v>
      </c>
      <c r="AG29" s="14">
        <v>0</v>
      </c>
      <c r="AH29" s="16">
        <f t="shared" si="1"/>
        <v>0</v>
      </c>
      <c r="AI29" s="17">
        <f t="shared" si="0"/>
        <v>0</v>
      </c>
    </row>
    <row r="30" spans="1:35">
      <c r="A30" s="10">
        <f>IF(D30="","",SUBTOTAL(3,$D$4:$D30))</f>
        <v>27</v>
      </c>
      <c r="B30" s="11" t="s">
        <v>86</v>
      </c>
      <c r="C30" s="12" t="s">
        <v>34</v>
      </c>
      <c r="D30" s="13" t="s">
        <v>87</v>
      </c>
      <c r="E30" s="14">
        <v>2</v>
      </c>
      <c r="F30" s="14">
        <v>0</v>
      </c>
      <c r="G30" s="14">
        <v>0</v>
      </c>
      <c r="H30" s="14">
        <v>0</v>
      </c>
      <c r="I30" s="15">
        <v>2</v>
      </c>
      <c r="J30" s="14">
        <v>10.799999999999999</v>
      </c>
      <c r="K30" s="14">
        <v>3.5999999999999996</v>
      </c>
      <c r="L30" s="14">
        <v>0</v>
      </c>
      <c r="M30" s="14">
        <v>0</v>
      </c>
      <c r="N30" s="15">
        <v>14.399999999999999</v>
      </c>
      <c r="O30" s="14">
        <v>359</v>
      </c>
      <c r="P30" s="14">
        <v>0</v>
      </c>
      <c r="Q30" s="14">
        <v>371</v>
      </c>
      <c r="R30" s="15">
        <v>-0.6</v>
      </c>
      <c r="S30" s="14">
        <v>0</v>
      </c>
      <c r="T30" s="14">
        <v>0</v>
      </c>
      <c r="U30" s="14">
        <v>0</v>
      </c>
      <c r="V30" s="15">
        <v>0</v>
      </c>
      <c r="W30" s="14">
        <v>0</v>
      </c>
      <c r="X30" s="14">
        <v>0</v>
      </c>
      <c r="Y30" s="15">
        <v>0</v>
      </c>
      <c r="Z30" s="14">
        <v>0</v>
      </c>
      <c r="AA30" s="14">
        <v>0</v>
      </c>
      <c r="AB30" s="15">
        <v>0</v>
      </c>
      <c r="AC30" s="14">
        <v>0</v>
      </c>
      <c r="AD30" s="14">
        <v>0</v>
      </c>
      <c r="AE30" s="15">
        <v>0</v>
      </c>
      <c r="AF30" s="14">
        <v>1.2</v>
      </c>
      <c r="AG30" s="14">
        <v>0</v>
      </c>
      <c r="AH30" s="16">
        <f t="shared" si="1"/>
        <v>17</v>
      </c>
      <c r="AI30" s="17">
        <f t="shared" si="0"/>
        <v>56.7</v>
      </c>
    </row>
    <row r="31" spans="1:35">
      <c r="A31" s="10">
        <f>IF(D31="","",SUBTOTAL(3,$D$4:$D31))</f>
        <v>28</v>
      </c>
      <c r="B31" s="11" t="s">
        <v>88</v>
      </c>
      <c r="C31" s="12" t="s">
        <v>34</v>
      </c>
      <c r="D31" s="13" t="s">
        <v>89</v>
      </c>
      <c r="E31" s="14">
        <v>0</v>
      </c>
      <c r="F31" s="14">
        <v>0</v>
      </c>
      <c r="G31" s="14">
        <v>0</v>
      </c>
      <c r="H31" s="14">
        <v>0</v>
      </c>
      <c r="I31" s="15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  <c r="O31" s="14">
        <v>374</v>
      </c>
      <c r="P31" s="14">
        <v>0</v>
      </c>
      <c r="Q31" s="14">
        <v>74</v>
      </c>
      <c r="R31" s="15">
        <v>15</v>
      </c>
      <c r="S31" s="14">
        <v>0</v>
      </c>
      <c r="T31" s="14">
        <v>0</v>
      </c>
      <c r="U31" s="14">
        <v>0</v>
      </c>
      <c r="V31" s="15">
        <v>0</v>
      </c>
      <c r="W31" s="14">
        <v>0</v>
      </c>
      <c r="X31" s="14">
        <v>0</v>
      </c>
      <c r="Y31" s="15">
        <v>0</v>
      </c>
      <c r="Z31" s="14">
        <v>0</v>
      </c>
      <c r="AA31" s="14">
        <v>0</v>
      </c>
      <c r="AB31" s="15">
        <v>0</v>
      </c>
      <c r="AC31" s="14">
        <v>0</v>
      </c>
      <c r="AD31" s="14">
        <v>0</v>
      </c>
      <c r="AE31" s="15">
        <v>0</v>
      </c>
      <c r="AF31" s="14">
        <v>0</v>
      </c>
      <c r="AG31" s="14">
        <v>0</v>
      </c>
      <c r="AH31" s="16">
        <f t="shared" si="1"/>
        <v>15</v>
      </c>
      <c r="AI31" s="17">
        <f t="shared" si="0"/>
        <v>50</v>
      </c>
    </row>
    <row r="32" spans="1:35">
      <c r="A32" s="10">
        <f>IF(D32="","",SUBTOTAL(3,$D$4:$D32))</f>
        <v>29</v>
      </c>
      <c r="B32" s="11" t="s">
        <v>90</v>
      </c>
      <c r="C32" s="12" t="s">
        <v>34</v>
      </c>
      <c r="D32" s="13" t="s">
        <v>91</v>
      </c>
      <c r="E32" s="14">
        <v>10</v>
      </c>
      <c r="F32" s="14">
        <v>0</v>
      </c>
      <c r="G32" s="14">
        <v>0</v>
      </c>
      <c r="H32" s="14">
        <v>0</v>
      </c>
      <c r="I32" s="15">
        <v>10</v>
      </c>
      <c r="J32" s="14">
        <v>4.8</v>
      </c>
      <c r="K32" s="14">
        <v>2.4</v>
      </c>
      <c r="L32" s="14">
        <v>0</v>
      </c>
      <c r="M32" s="14">
        <v>0</v>
      </c>
      <c r="N32" s="15">
        <v>7.1999999999999993</v>
      </c>
      <c r="O32" s="14">
        <v>400</v>
      </c>
      <c r="P32" s="14">
        <v>223</v>
      </c>
      <c r="Q32" s="14">
        <v>297</v>
      </c>
      <c r="R32" s="15">
        <v>16.3</v>
      </c>
      <c r="S32" s="14">
        <v>0</v>
      </c>
      <c r="T32" s="14">
        <v>0</v>
      </c>
      <c r="U32" s="14">
        <v>0</v>
      </c>
      <c r="V32" s="15">
        <v>0</v>
      </c>
      <c r="W32" s="14">
        <v>0</v>
      </c>
      <c r="X32" s="14">
        <v>0</v>
      </c>
      <c r="Y32" s="15">
        <v>0</v>
      </c>
      <c r="Z32" s="14">
        <v>0</v>
      </c>
      <c r="AA32" s="14">
        <v>0</v>
      </c>
      <c r="AB32" s="15">
        <v>0</v>
      </c>
      <c r="AC32" s="14">
        <v>0</v>
      </c>
      <c r="AD32" s="14">
        <v>0</v>
      </c>
      <c r="AE32" s="15">
        <v>0</v>
      </c>
      <c r="AF32" s="14">
        <v>4.8</v>
      </c>
      <c r="AG32" s="14">
        <v>12</v>
      </c>
      <c r="AH32" s="16">
        <f t="shared" si="1"/>
        <v>50.3</v>
      </c>
      <c r="AI32" s="17">
        <f t="shared" si="0"/>
        <v>167.7</v>
      </c>
    </row>
    <row r="33" spans="1:35">
      <c r="A33" s="10">
        <f>IF(D33="","",SUBTOTAL(3,$D$4:$D33))</f>
        <v>30</v>
      </c>
      <c r="B33" s="11" t="s">
        <v>92</v>
      </c>
      <c r="C33" s="12" t="s">
        <v>34</v>
      </c>
      <c r="D33" s="13" t="s">
        <v>93</v>
      </c>
      <c r="E33" s="14">
        <v>0</v>
      </c>
      <c r="F33" s="14">
        <v>0</v>
      </c>
      <c r="G33" s="14">
        <v>0</v>
      </c>
      <c r="H33" s="14">
        <v>0</v>
      </c>
      <c r="I33" s="15">
        <v>0</v>
      </c>
      <c r="J33" s="14">
        <v>1.2</v>
      </c>
      <c r="K33" s="14">
        <v>10.799999999999999</v>
      </c>
      <c r="L33" s="14">
        <v>0</v>
      </c>
      <c r="M33" s="14">
        <v>0</v>
      </c>
      <c r="N33" s="15">
        <v>11.999999999999998</v>
      </c>
      <c r="O33" s="14">
        <v>0</v>
      </c>
      <c r="P33" s="14">
        <v>0</v>
      </c>
      <c r="Q33" s="14">
        <v>0</v>
      </c>
      <c r="R33" s="15">
        <v>0</v>
      </c>
      <c r="S33" s="14">
        <v>0</v>
      </c>
      <c r="T33" s="14">
        <v>0</v>
      </c>
      <c r="U33" s="14">
        <v>0</v>
      </c>
      <c r="V33" s="15">
        <v>0</v>
      </c>
      <c r="W33" s="14">
        <v>0</v>
      </c>
      <c r="X33" s="14">
        <v>0</v>
      </c>
      <c r="Y33" s="15">
        <v>0</v>
      </c>
      <c r="Z33" s="14">
        <v>0</v>
      </c>
      <c r="AA33" s="14">
        <v>0</v>
      </c>
      <c r="AB33" s="15">
        <v>0</v>
      </c>
      <c r="AC33" s="14">
        <v>0</v>
      </c>
      <c r="AD33" s="14">
        <v>0</v>
      </c>
      <c r="AE33" s="15">
        <v>0</v>
      </c>
      <c r="AF33" s="14">
        <v>0</v>
      </c>
      <c r="AG33" s="14">
        <v>0</v>
      </c>
      <c r="AH33" s="16">
        <f t="shared" si="1"/>
        <v>12</v>
      </c>
      <c r="AI33" s="17">
        <f t="shared" si="0"/>
        <v>40</v>
      </c>
    </row>
    <row r="34" spans="1:35">
      <c r="A34" s="10">
        <f>IF(D34="","",SUBTOTAL(3,$D$4:$D34))</f>
        <v>31</v>
      </c>
      <c r="B34" s="11" t="s">
        <v>94</v>
      </c>
      <c r="C34" s="12" t="s">
        <v>34</v>
      </c>
      <c r="D34" s="13" t="s">
        <v>95</v>
      </c>
      <c r="E34" s="14">
        <v>0</v>
      </c>
      <c r="F34" s="14">
        <v>0</v>
      </c>
      <c r="G34" s="14">
        <v>0</v>
      </c>
      <c r="H34" s="14">
        <v>0</v>
      </c>
      <c r="I34" s="15">
        <v>0</v>
      </c>
      <c r="J34" s="14">
        <v>7.2</v>
      </c>
      <c r="K34" s="14">
        <v>0</v>
      </c>
      <c r="L34" s="14">
        <v>0</v>
      </c>
      <c r="M34" s="14">
        <v>0</v>
      </c>
      <c r="N34" s="15">
        <v>7.2</v>
      </c>
      <c r="O34" s="14">
        <v>137</v>
      </c>
      <c r="P34" s="14">
        <v>137</v>
      </c>
      <c r="Q34" s="14">
        <v>248</v>
      </c>
      <c r="R34" s="15">
        <v>1.3</v>
      </c>
      <c r="S34" s="14">
        <v>0</v>
      </c>
      <c r="T34" s="14">
        <v>0</v>
      </c>
      <c r="U34" s="14">
        <v>0</v>
      </c>
      <c r="V34" s="15">
        <v>0</v>
      </c>
      <c r="W34" s="14">
        <v>0</v>
      </c>
      <c r="X34" s="14">
        <v>0</v>
      </c>
      <c r="Y34" s="15">
        <v>0</v>
      </c>
      <c r="Z34" s="14">
        <v>0</v>
      </c>
      <c r="AA34" s="14">
        <v>0</v>
      </c>
      <c r="AB34" s="15">
        <v>0</v>
      </c>
      <c r="AC34" s="14">
        <v>0</v>
      </c>
      <c r="AD34" s="14">
        <v>0</v>
      </c>
      <c r="AE34" s="15">
        <v>0</v>
      </c>
      <c r="AF34" s="14">
        <v>0</v>
      </c>
      <c r="AG34" s="14">
        <v>0</v>
      </c>
      <c r="AH34" s="16">
        <f t="shared" si="1"/>
        <v>8.5</v>
      </c>
      <c r="AI34" s="17">
        <f t="shared" si="0"/>
        <v>28.3</v>
      </c>
    </row>
    <row r="35" spans="1:35">
      <c r="A35" s="10">
        <f>IF(D35="","",SUBTOTAL(3,$D$4:$D35))</f>
        <v>32</v>
      </c>
      <c r="B35" s="11" t="s">
        <v>96</v>
      </c>
      <c r="C35" s="12" t="s">
        <v>34</v>
      </c>
      <c r="D35" s="13" t="s">
        <v>97</v>
      </c>
      <c r="E35" s="14">
        <v>3</v>
      </c>
      <c r="F35" s="14">
        <v>0</v>
      </c>
      <c r="G35" s="14">
        <v>0</v>
      </c>
      <c r="H35" s="14">
        <v>0</v>
      </c>
      <c r="I35" s="15">
        <v>3</v>
      </c>
      <c r="J35" s="14">
        <v>9.6</v>
      </c>
      <c r="K35" s="14">
        <v>0</v>
      </c>
      <c r="L35" s="14">
        <v>0</v>
      </c>
      <c r="M35" s="14">
        <v>0</v>
      </c>
      <c r="N35" s="15">
        <v>9.6</v>
      </c>
      <c r="O35" s="14">
        <v>223</v>
      </c>
      <c r="P35" s="14">
        <v>805</v>
      </c>
      <c r="Q35" s="14">
        <v>358</v>
      </c>
      <c r="R35" s="15">
        <v>33.5</v>
      </c>
      <c r="S35" s="14">
        <v>0</v>
      </c>
      <c r="T35" s="14">
        <v>0</v>
      </c>
      <c r="U35" s="14">
        <v>0</v>
      </c>
      <c r="V35" s="15">
        <v>0</v>
      </c>
      <c r="W35" s="14">
        <v>0</v>
      </c>
      <c r="X35" s="14">
        <v>0</v>
      </c>
      <c r="Y35" s="15">
        <v>0</v>
      </c>
      <c r="Z35" s="14">
        <v>0</v>
      </c>
      <c r="AA35" s="14">
        <v>0</v>
      </c>
      <c r="AB35" s="15">
        <v>0</v>
      </c>
      <c r="AC35" s="14">
        <v>0</v>
      </c>
      <c r="AD35" s="14">
        <v>0</v>
      </c>
      <c r="AE35" s="15">
        <v>0</v>
      </c>
      <c r="AF35" s="14">
        <v>1.2</v>
      </c>
      <c r="AG35" s="14">
        <v>0</v>
      </c>
      <c r="AH35" s="16">
        <f t="shared" si="1"/>
        <v>47.3</v>
      </c>
      <c r="AI35" s="17">
        <f t="shared" si="0"/>
        <v>157.69999999999999</v>
      </c>
    </row>
    <row r="36" spans="1:35">
      <c r="A36" s="10">
        <f>IF(D36="","",SUBTOTAL(3,$D$4:$D36))</f>
        <v>33</v>
      </c>
      <c r="B36" s="11" t="s">
        <v>98</v>
      </c>
      <c r="C36" s="12" t="s">
        <v>34</v>
      </c>
      <c r="D36" s="13" t="s">
        <v>99</v>
      </c>
      <c r="E36" s="14">
        <v>0</v>
      </c>
      <c r="F36" s="14">
        <v>0</v>
      </c>
      <c r="G36" s="14">
        <v>0</v>
      </c>
      <c r="H36" s="14">
        <v>0</v>
      </c>
      <c r="I36" s="15">
        <v>0</v>
      </c>
      <c r="J36" s="14">
        <v>0</v>
      </c>
      <c r="K36" s="14">
        <v>0</v>
      </c>
      <c r="L36" s="14">
        <v>0</v>
      </c>
      <c r="M36" s="14">
        <v>0</v>
      </c>
      <c r="N36" s="15">
        <v>0</v>
      </c>
      <c r="O36" s="14">
        <v>115</v>
      </c>
      <c r="P36" s="14">
        <v>0</v>
      </c>
      <c r="Q36" s="14">
        <v>173</v>
      </c>
      <c r="R36" s="15">
        <v>-2.9</v>
      </c>
      <c r="S36" s="14">
        <v>0</v>
      </c>
      <c r="T36" s="14">
        <v>0</v>
      </c>
      <c r="U36" s="14">
        <v>0</v>
      </c>
      <c r="V36" s="15">
        <v>0</v>
      </c>
      <c r="W36" s="14">
        <v>0</v>
      </c>
      <c r="X36" s="14">
        <v>0</v>
      </c>
      <c r="Y36" s="15">
        <v>0</v>
      </c>
      <c r="Z36" s="14">
        <v>0</v>
      </c>
      <c r="AA36" s="14">
        <v>0</v>
      </c>
      <c r="AB36" s="15">
        <v>0</v>
      </c>
      <c r="AC36" s="14">
        <v>0</v>
      </c>
      <c r="AD36" s="14">
        <v>0</v>
      </c>
      <c r="AE36" s="15">
        <v>0</v>
      </c>
      <c r="AF36" s="14">
        <v>0</v>
      </c>
      <c r="AG36" s="14">
        <v>0</v>
      </c>
      <c r="AH36" s="16">
        <f t="shared" si="1"/>
        <v>-2.9</v>
      </c>
      <c r="AI36" s="17">
        <f t="shared" si="0"/>
        <v>-9.6999999999999993</v>
      </c>
    </row>
    <row r="37" spans="1:35">
      <c r="A37" s="10">
        <f>IF(D37="","",SUBTOTAL(3,$D$4:$D37))</f>
        <v>34</v>
      </c>
      <c r="B37" s="11" t="s">
        <v>100</v>
      </c>
      <c r="C37" s="12" t="s">
        <v>34</v>
      </c>
      <c r="D37" s="13" t="s">
        <v>101</v>
      </c>
      <c r="E37" s="14">
        <v>0</v>
      </c>
      <c r="F37" s="14">
        <v>9</v>
      </c>
      <c r="G37" s="14">
        <v>0</v>
      </c>
      <c r="H37" s="14">
        <v>0</v>
      </c>
      <c r="I37" s="15">
        <v>18</v>
      </c>
      <c r="J37" s="14">
        <v>8.4</v>
      </c>
      <c r="K37" s="14">
        <v>1.2</v>
      </c>
      <c r="L37" s="14">
        <v>0</v>
      </c>
      <c r="M37" s="14">
        <v>0</v>
      </c>
      <c r="N37" s="15">
        <v>9.6</v>
      </c>
      <c r="O37" s="14">
        <v>0</v>
      </c>
      <c r="P37" s="14">
        <v>0</v>
      </c>
      <c r="Q37" s="14">
        <v>0</v>
      </c>
      <c r="R37" s="15">
        <v>0</v>
      </c>
      <c r="S37" s="14">
        <v>0</v>
      </c>
      <c r="T37" s="14">
        <v>0</v>
      </c>
      <c r="U37" s="14">
        <v>0</v>
      </c>
      <c r="V37" s="15">
        <v>0</v>
      </c>
      <c r="W37" s="14">
        <v>0</v>
      </c>
      <c r="X37" s="14">
        <v>0</v>
      </c>
      <c r="Y37" s="15">
        <v>0</v>
      </c>
      <c r="Z37" s="14">
        <v>0</v>
      </c>
      <c r="AA37" s="14">
        <v>0</v>
      </c>
      <c r="AB37" s="15">
        <v>0</v>
      </c>
      <c r="AC37" s="14">
        <v>0</v>
      </c>
      <c r="AD37" s="14">
        <v>0</v>
      </c>
      <c r="AE37" s="15">
        <v>0</v>
      </c>
      <c r="AF37" s="14">
        <v>6</v>
      </c>
      <c r="AG37" s="14">
        <v>0</v>
      </c>
      <c r="AH37" s="16">
        <f t="shared" si="1"/>
        <v>33.6</v>
      </c>
      <c r="AI37" s="17">
        <f t="shared" si="0"/>
        <v>112</v>
      </c>
    </row>
    <row r="38" spans="1:35">
      <c r="A38" s="10">
        <f>IF(D38="","",SUBTOTAL(3,$D$4:$D38))</f>
        <v>35</v>
      </c>
      <c r="B38" s="11" t="s">
        <v>102</v>
      </c>
      <c r="C38" s="12" t="s">
        <v>34</v>
      </c>
      <c r="D38" s="13" t="s">
        <v>103</v>
      </c>
      <c r="E38" s="14">
        <v>0</v>
      </c>
      <c r="F38" s="14">
        <v>0</v>
      </c>
      <c r="G38" s="14">
        <v>0</v>
      </c>
      <c r="H38" s="14">
        <v>0</v>
      </c>
      <c r="I38" s="15">
        <v>0</v>
      </c>
      <c r="J38" s="14">
        <v>0</v>
      </c>
      <c r="K38" s="14">
        <v>0</v>
      </c>
      <c r="L38" s="14">
        <v>0</v>
      </c>
      <c r="M38" s="14">
        <v>0</v>
      </c>
      <c r="N38" s="15">
        <v>0</v>
      </c>
      <c r="O38" s="14">
        <v>0</v>
      </c>
      <c r="P38" s="14">
        <v>0</v>
      </c>
      <c r="Q38" s="14">
        <v>0</v>
      </c>
      <c r="R38" s="15">
        <v>0</v>
      </c>
      <c r="S38" s="14">
        <v>0</v>
      </c>
      <c r="T38" s="14">
        <v>0</v>
      </c>
      <c r="U38" s="14">
        <v>0</v>
      </c>
      <c r="V38" s="15">
        <v>0</v>
      </c>
      <c r="W38" s="14">
        <v>0</v>
      </c>
      <c r="X38" s="14">
        <v>0</v>
      </c>
      <c r="Y38" s="15">
        <v>0</v>
      </c>
      <c r="Z38" s="14">
        <v>0</v>
      </c>
      <c r="AA38" s="14">
        <v>0</v>
      </c>
      <c r="AB38" s="15">
        <v>0</v>
      </c>
      <c r="AC38" s="14">
        <v>0</v>
      </c>
      <c r="AD38" s="14">
        <v>0</v>
      </c>
      <c r="AE38" s="15">
        <v>0</v>
      </c>
      <c r="AF38" s="14">
        <v>0</v>
      </c>
      <c r="AG38" s="14">
        <v>0</v>
      </c>
      <c r="AH38" s="16">
        <f t="shared" si="1"/>
        <v>0</v>
      </c>
      <c r="AI38" s="17">
        <f t="shared" si="0"/>
        <v>0</v>
      </c>
    </row>
    <row r="39" spans="1:35">
      <c r="A39" s="10">
        <f>IF(D39="","",SUBTOTAL(3,$D$4:$D39))</f>
        <v>36</v>
      </c>
      <c r="B39" s="11" t="s">
        <v>104</v>
      </c>
      <c r="C39" s="12" t="s">
        <v>34</v>
      </c>
      <c r="D39" s="13" t="s">
        <v>105</v>
      </c>
      <c r="E39" s="14">
        <v>0</v>
      </c>
      <c r="F39" s="14">
        <v>0</v>
      </c>
      <c r="G39" s="14">
        <v>0</v>
      </c>
      <c r="H39" s="14">
        <v>0</v>
      </c>
      <c r="I39" s="15">
        <v>0</v>
      </c>
      <c r="J39" s="14">
        <v>0</v>
      </c>
      <c r="K39" s="14">
        <v>0</v>
      </c>
      <c r="L39" s="14">
        <v>0</v>
      </c>
      <c r="M39" s="14">
        <v>0</v>
      </c>
      <c r="N39" s="15">
        <v>0</v>
      </c>
      <c r="O39" s="14">
        <v>0</v>
      </c>
      <c r="P39" s="14">
        <v>0</v>
      </c>
      <c r="Q39" s="14">
        <v>0</v>
      </c>
      <c r="R39" s="15">
        <v>0</v>
      </c>
      <c r="S39" s="14">
        <v>0</v>
      </c>
      <c r="T39" s="14">
        <v>0</v>
      </c>
      <c r="U39" s="14">
        <v>0</v>
      </c>
      <c r="V39" s="15">
        <v>0</v>
      </c>
      <c r="W39" s="14">
        <v>0</v>
      </c>
      <c r="X39" s="14">
        <v>0</v>
      </c>
      <c r="Y39" s="15">
        <v>0</v>
      </c>
      <c r="Z39" s="14">
        <v>0</v>
      </c>
      <c r="AA39" s="14">
        <v>0</v>
      </c>
      <c r="AB39" s="15">
        <v>0</v>
      </c>
      <c r="AC39" s="14">
        <v>0</v>
      </c>
      <c r="AD39" s="14">
        <v>0</v>
      </c>
      <c r="AE39" s="15">
        <v>0</v>
      </c>
      <c r="AF39" s="14">
        <v>0</v>
      </c>
      <c r="AG39" s="14">
        <v>0</v>
      </c>
      <c r="AH39" s="16">
        <f t="shared" si="1"/>
        <v>0</v>
      </c>
      <c r="AI39" s="17">
        <f t="shared" si="0"/>
        <v>0</v>
      </c>
    </row>
    <row r="40" spans="1:35">
      <c r="A40" s="10">
        <f>IF(D40="","",SUBTOTAL(3,$D$4:$D40))</f>
        <v>37</v>
      </c>
      <c r="B40" s="11" t="s">
        <v>106</v>
      </c>
      <c r="C40" s="12" t="s">
        <v>34</v>
      </c>
      <c r="D40" s="13" t="s">
        <v>107</v>
      </c>
      <c r="E40" s="14">
        <v>2</v>
      </c>
      <c r="F40" s="14">
        <v>0</v>
      </c>
      <c r="G40" s="14">
        <v>0</v>
      </c>
      <c r="H40" s="14">
        <v>0</v>
      </c>
      <c r="I40" s="15">
        <v>2</v>
      </c>
      <c r="J40" s="14">
        <v>0</v>
      </c>
      <c r="K40" s="14">
        <v>2.4</v>
      </c>
      <c r="L40" s="14">
        <v>0</v>
      </c>
      <c r="M40" s="14">
        <v>0</v>
      </c>
      <c r="N40" s="15">
        <v>2.4</v>
      </c>
      <c r="O40" s="14">
        <v>199</v>
      </c>
      <c r="P40" s="14">
        <v>384</v>
      </c>
      <c r="Q40" s="14">
        <v>179</v>
      </c>
      <c r="R40" s="15">
        <v>20.2</v>
      </c>
      <c r="S40" s="14">
        <v>0</v>
      </c>
      <c r="T40" s="14">
        <v>0</v>
      </c>
      <c r="U40" s="14">
        <v>0</v>
      </c>
      <c r="V40" s="15">
        <v>0</v>
      </c>
      <c r="W40" s="14">
        <v>0</v>
      </c>
      <c r="X40" s="14">
        <v>0</v>
      </c>
      <c r="Y40" s="15">
        <v>0</v>
      </c>
      <c r="Z40" s="14">
        <v>0</v>
      </c>
      <c r="AA40" s="14">
        <v>0</v>
      </c>
      <c r="AB40" s="15">
        <v>0</v>
      </c>
      <c r="AC40" s="14">
        <v>0</v>
      </c>
      <c r="AD40" s="14">
        <v>0</v>
      </c>
      <c r="AE40" s="15">
        <v>0</v>
      </c>
      <c r="AF40" s="14">
        <v>0</v>
      </c>
      <c r="AG40" s="14">
        <v>0</v>
      </c>
      <c r="AH40" s="16">
        <f t="shared" si="1"/>
        <v>24.6</v>
      </c>
      <c r="AI40" s="17">
        <f t="shared" si="0"/>
        <v>82</v>
      </c>
    </row>
    <row r="41" spans="1:35">
      <c r="A41" s="10">
        <f>IF(D41="","",SUBTOTAL(3,$D$4:$D41))</f>
        <v>38</v>
      </c>
      <c r="B41" s="11" t="s">
        <v>108</v>
      </c>
      <c r="C41" s="12" t="s">
        <v>34</v>
      </c>
      <c r="D41" s="13" t="s">
        <v>109</v>
      </c>
      <c r="E41" s="14">
        <v>0</v>
      </c>
      <c r="F41" s="14">
        <v>2</v>
      </c>
      <c r="G41" s="14">
        <v>0</v>
      </c>
      <c r="H41" s="14">
        <v>0</v>
      </c>
      <c r="I41" s="15">
        <v>4</v>
      </c>
      <c r="J41" s="14">
        <v>17.999999999999996</v>
      </c>
      <c r="K41" s="14">
        <v>2.4</v>
      </c>
      <c r="L41" s="14">
        <v>0</v>
      </c>
      <c r="M41" s="14">
        <v>0</v>
      </c>
      <c r="N41" s="15">
        <v>20.399999999999995</v>
      </c>
      <c r="O41" s="14">
        <v>0</v>
      </c>
      <c r="P41" s="14">
        <v>0</v>
      </c>
      <c r="Q41" s="14">
        <v>0</v>
      </c>
      <c r="R41" s="15">
        <v>0</v>
      </c>
      <c r="S41" s="14">
        <v>0</v>
      </c>
      <c r="T41" s="14">
        <v>0</v>
      </c>
      <c r="U41" s="14">
        <v>0</v>
      </c>
      <c r="V41" s="15">
        <v>0</v>
      </c>
      <c r="W41" s="14">
        <v>0</v>
      </c>
      <c r="X41" s="14">
        <v>0</v>
      </c>
      <c r="Y41" s="15">
        <v>0</v>
      </c>
      <c r="Z41" s="14">
        <v>0</v>
      </c>
      <c r="AA41" s="14">
        <v>0</v>
      </c>
      <c r="AB41" s="15">
        <v>0</v>
      </c>
      <c r="AC41" s="14">
        <v>0</v>
      </c>
      <c r="AD41" s="14">
        <v>0</v>
      </c>
      <c r="AE41" s="15">
        <v>0</v>
      </c>
      <c r="AF41" s="14">
        <v>2.4</v>
      </c>
      <c r="AG41" s="14">
        <v>0</v>
      </c>
      <c r="AH41" s="16">
        <f t="shared" si="1"/>
        <v>26.8</v>
      </c>
      <c r="AI41" s="17">
        <f t="shared" si="0"/>
        <v>89.3</v>
      </c>
    </row>
    <row r="42" spans="1:35">
      <c r="A42" s="10">
        <f>IF(D42="","",SUBTOTAL(3,$D$4:$D42))</f>
        <v>39</v>
      </c>
      <c r="B42" s="11" t="s">
        <v>110</v>
      </c>
      <c r="C42" s="12" t="s">
        <v>34</v>
      </c>
      <c r="D42" s="13" t="s">
        <v>111</v>
      </c>
      <c r="E42" s="14">
        <v>0</v>
      </c>
      <c r="F42" s="14">
        <v>0</v>
      </c>
      <c r="G42" s="14">
        <v>0</v>
      </c>
      <c r="H42" s="14">
        <v>0</v>
      </c>
      <c r="I42" s="15">
        <v>0</v>
      </c>
      <c r="J42" s="14">
        <v>0</v>
      </c>
      <c r="K42" s="14">
        <v>0</v>
      </c>
      <c r="L42" s="14">
        <v>0</v>
      </c>
      <c r="M42" s="14">
        <v>0</v>
      </c>
      <c r="N42" s="15">
        <v>0</v>
      </c>
      <c r="O42" s="14">
        <v>0</v>
      </c>
      <c r="P42" s="14">
        <v>0</v>
      </c>
      <c r="Q42" s="14">
        <v>0</v>
      </c>
      <c r="R42" s="15">
        <v>0</v>
      </c>
      <c r="S42" s="14">
        <v>0</v>
      </c>
      <c r="T42" s="14">
        <v>0</v>
      </c>
      <c r="U42" s="14">
        <v>0</v>
      </c>
      <c r="V42" s="15">
        <v>0</v>
      </c>
      <c r="W42" s="14">
        <v>0</v>
      </c>
      <c r="X42" s="14">
        <v>0</v>
      </c>
      <c r="Y42" s="15">
        <v>0</v>
      </c>
      <c r="Z42" s="14">
        <v>0</v>
      </c>
      <c r="AA42" s="14">
        <v>0</v>
      </c>
      <c r="AB42" s="15">
        <v>0</v>
      </c>
      <c r="AC42" s="14">
        <v>0</v>
      </c>
      <c r="AD42" s="14">
        <v>0</v>
      </c>
      <c r="AE42" s="15">
        <v>0</v>
      </c>
      <c r="AF42" s="14">
        <v>0</v>
      </c>
      <c r="AG42" s="14">
        <v>0</v>
      </c>
      <c r="AH42" s="16">
        <f t="shared" si="1"/>
        <v>0</v>
      </c>
      <c r="AI42" s="17">
        <f t="shared" si="0"/>
        <v>0</v>
      </c>
    </row>
    <row r="43" spans="1:35">
      <c r="A43" s="10">
        <f>IF(D43="","",SUBTOTAL(3,$D$4:$D43))</f>
        <v>40</v>
      </c>
      <c r="B43" s="11" t="s">
        <v>112</v>
      </c>
      <c r="C43" s="12" t="s">
        <v>34</v>
      </c>
      <c r="D43" s="13" t="s">
        <v>113</v>
      </c>
      <c r="E43" s="14">
        <v>0</v>
      </c>
      <c r="F43" s="14">
        <v>0</v>
      </c>
      <c r="G43" s="14">
        <v>0</v>
      </c>
      <c r="H43" s="14">
        <v>0</v>
      </c>
      <c r="I43" s="15">
        <v>0</v>
      </c>
      <c r="J43" s="14">
        <v>0</v>
      </c>
      <c r="K43" s="14">
        <v>8.4</v>
      </c>
      <c r="L43" s="14">
        <v>0</v>
      </c>
      <c r="M43" s="14">
        <v>0</v>
      </c>
      <c r="N43" s="15">
        <v>8.4</v>
      </c>
      <c r="O43" s="14">
        <v>0</v>
      </c>
      <c r="P43" s="14">
        <v>0</v>
      </c>
      <c r="Q43" s="14">
        <v>0</v>
      </c>
      <c r="R43" s="15">
        <v>0</v>
      </c>
      <c r="S43" s="14">
        <v>0</v>
      </c>
      <c r="T43" s="14">
        <v>0</v>
      </c>
      <c r="U43" s="14">
        <v>0</v>
      </c>
      <c r="V43" s="15">
        <v>0</v>
      </c>
      <c r="W43" s="14">
        <v>0</v>
      </c>
      <c r="X43" s="14">
        <v>0</v>
      </c>
      <c r="Y43" s="15">
        <v>0</v>
      </c>
      <c r="Z43" s="14">
        <v>0</v>
      </c>
      <c r="AA43" s="14">
        <v>0</v>
      </c>
      <c r="AB43" s="15">
        <v>0</v>
      </c>
      <c r="AC43" s="14">
        <v>0</v>
      </c>
      <c r="AD43" s="14">
        <v>0</v>
      </c>
      <c r="AE43" s="15">
        <v>0</v>
      </c>
      <c r="AF43" s="14">
        <v>1.2</v>
      </c>
      <c r="AG43" s="14">
        <v>0</v>
      </c>
      <c r="AH43" s="16">
        <f t="shared" si="1"/>
        <v>9.6</v>
      </c>
      <c r="AI43" s="17">
        <f t="shared" si="0"/>
        <v>32</v>
      </c>
    </row>
    <row r="44" spans="1:35">
      <c r="A44" s="10">
        <f>IF(D44="","",SUBTOTAL(3,$D$4:$D44))</f>
        <v>41</v>
      </c>
      <c r="B44" s="11" t="s">
        <v>114</v>
      </c>
      <c r="C44" s="12" t="s">
        <v>34</v>
      </c>
      <c r="D44" s="13" t="s">
        <v>115</v>
      </c>
      <c r="E44" s="14">
        <v>0</v>
      </c>
      <c r="F44" s="14">
        <v>0</v>
      </c>
      <c r="G44" s="14">
        <v>0</v>
      </c>
      <c r="H44" s="14">
        <v>0</v>
      </c>
      <c r="I44" s="15">
        <v>0</v>
      </c>
      <c r="J44" s="14">
        <v>14.399999999999997</v>
      </c>
      <c r="K44" s="14">
        <v>3.5999999999999996</v>
      </c>
      <c r="L44" s="14">
        <v>0</v>
      </c>
      <c r="M44" s="14">
        <v>0</v>
      </c>
      <c r="N44" s="15">
        <v>17.999999999999996</v>
      </c>
      <c r="O44" s="14">
        <v>0</v>
      </c>
      <c r="P44" s="14">
        <v>0</v>
      </c>
      <c r="Q44" s="14">
        <v>0</v>
      </c>
      <c r="R44" s="15">
        <v>0</v>
      </c>
      <c r="S44" s="14">
        <v>0</v>
      </c>
      <c r="T44" s="14">
        <v>0</v>
      </c>
      <c r="U44" s="14">
        <v>0</v>
      </c>
      <c r="V44" s="15">
        <v>0</v>
      </c>
      <c r="W44" s="14">
        <v>0</v>
      </c>
      <c r="X44" s="14">
        <v>0</v>
      </c>
      <c r="Y44" s="15">
        <v>0</v>
      </c>
      <c r="Z44" s="14">
        <v>0</v>
      </c>
      <c r="AA44" s="14">
        <v>0</v>
      </c>
      <c r="AB44" s="15">
        <v>0</v>
      </c>
      <c r="AC44" s="14">
        <v>0</v>
      </c>
      <c r="AD44" s="14">
        <v>0</v>
      </c>
      <c r="AE44" s="15">
        <v>0</v>
      </c>
      <c r="AF44" s="14">
        <v>1.2</v>
      </c>
      <c r="AG44" s="14">
        <v>0</v>
      </c>
      <c r="AH44" s="16">
        <f t="shared" si="1"/>
        <v>19.2</v>
      </c>
      <c r="AI44" s="17">
        <f t="shared" si="0"/>
        <v>64</v>
      </c>
    </row>
    <row r="45" spans="1:35">
      <c r="A45" s="10">
        <f>IF(D45="","",SUBTOTAL(3,$D$4:$D45))</f>
        <v>42</v>
      </c>
      <c r="B45" s="11" t="s">
        <v>116</v>
      </c>
      <c r="C45" s="12" t="s">
        <v>34</v>
      </c>
      <c r="D45" s="13" t="s">
        <v>117</v>
      </c>
      <c r="E45" s="14">
        <v>0</v>
      </c>
      <c r="F45" s="14">
        <v>0</v>
      </c>
      <c r="G45" s="14">
        <v>0</v>
      </c>
      <c r="H45" s="14">
        <v>0</v>
      </c>
      <c r="I45" s="15">
        <v>0</v>
      </c>
      <c r="J45" s="14">
        <v>6</v>
      </c>
      <c r="K45" s="14">
        <v>9.6</v>
      </c>
      <c r="L45" s="14">
        <v>0</v>
      </c>
      <c r="M45" s="14">
        <v>0</v>
      </c>
      <c r="N45" s="15">
        <v>15.6</v>
      </c>
      <c r="O45" s="14">
        <v>320</v>
      </c>
      <c r="P45" s="14">
        <v>310</v>
      </c>
      <c r="Q45" s="14">
        <v>364</v>
      </c>
      <c r="R45" s="15">
        <v>13.3</v>
      </c>
      <c r="S45" s="14">
        <v>0</v>
      </c>
      <c r="T45" s="14">
        <v>0</v>
      </c>
      <c r="U45" s="14">
        <v>0</v>
      </c>
      <c r="V45" s="15">
        <v>0</v>
      </c>
      <c r="W45" s="14">
        <v>0</v>
      </c>
      <c r="X45" s="14">
        <v>0</v>
      </c>
      <c r="Y45" s="15">
        <v>0</v>
      </c>
      <c r="Z45" s="14">
        <v>0</v>
      </c>
      <c r="AA45" s="14">
        <v>0</v>
      </c>
      <c r="AB45" s="15">
        <v>0</v>
      </c>
      <c r="AC45" s="14">
        <v>0</v>
      </c>
      <c r="AD45" s="14">
        <v>0</v>
      </c>
      <c r="AE45" s="15">
        <v>0</v>
      </c>
      <c r="AF45" s="14">
        <v>1.2</v>
      </c>
      <c r="AG45" s="14">
        <v>0</v>
      </c>
      <c r="AH45" s="16">
        <f t="shared" si="1"/>
        <v>30.1</v>
      </c>
      <c r="AI45" s="17">
        <f t="shared" si="0"/>
        <v>100.3</v>
      </c>
    </row>
    <row r="46" spans="1:35">
      <c r="A46" s="10">
        <f>IF(D46="","",SUBTOTAL(3,$D$4:$D46))</f>
        <v>43</v>
      </c>
      <c r="B46" s="11" t="s">
        <v>118</v>
      </c>
      <c r="C46" s="12" t="s">
        <v>34</v>
      </c>
      <c r="D46" s="13" t="s">
        <v>119</v>
      </c>
      <c r="E46" s="14">
        <v>4</v>
      </c>
      <c r="F46" s="14">
        <v>0</v>
      </c>
      <c r="G46" s="14">
        <v>0</v>
      </c>
      <c r="H46" s="14">
        <v>0</v>
      </c>
      <c r="I46" s="15">
        <v>4</v>
      </c>
      <c r="J46" s="14">
        <v>7.2</v>
      </c>
      <c r="K46" s="14">
        <v>2.4</v>
      </c>
      <c r="L46" s="14">
        <v>0</v>
      </c>
      <c r="M46" s="14">
        <v>0</v>
      </c>
      <c r="N46" s="15">
        <v>9.6</v>
      </c>
      <c r="O46" s="14">
        <v>253</v>
      </c>
      <c r="P46" s="14">
        <v>412</v>
      </c>
      <c r="Q46" s="14">
        <v>406</v>
      </c>
      <c r="R46" s="15">
        <v>12.95</v>
      </c>
      <c r="S46" s="14">
        <v>0</v>
      </c>
      <c r="T46" s="14">
        <v>0</v>
      </c>
      <c r="U46" s="14">
        <v>0</v>
      </c>
      <c r="V46" s="15">
        <v>0</v>
      </c>
      <c r="W46" s="14">
        <v>0</v>
      </c>
      <c r="X46" s="14">
        <v>0</v>
      </c>
      <c r="Y46" s="15">
        <v>0</v>
      </c>
      <c r="Z46" s="14">
        <v>0</v>
      </c>
      <c r="AA46" s="14">
        <v>0</v>
      </c>
      <c r="AB46" s="15">
        <v>0</v>
      </c>
      <c r="AC46" s="14">
        <v>0</v>
      </c>
      <c r="AD46" s="14">
        <v>0</v>
      </c>
      <c r="AE46" s="15">
        <v>0</v>
      </c>
      <c r="AF46" s="14">
        <v>0</v>
      </c>
      <c r="AG46" s="14">
        <v>0</v>
      </c>
      <c r="AH46" s="16">
        <f t="shared" si="1"/>
        <v>26.55</v>
      </c>
      <c r="AI46" s="17">
        <f t="shared" si="0"/>
        <v>88.5</v>
      </c>
    </row>
    <row r="47" spans="1:35">
      <c r="A47" s="10">
        <f>IF(D47="","",SUBTOTAL(3,$D$4:$D47))</f>
        <v>44</v>
      </c>
      <c r="B47" s="11" t="s">
        <v>120</v>
      </c>
      <c r="C47" s="12" t="s">
        <v>34</v>
      </c>
      <c r="D47" s="13" t="s">
        <v>121</v>
      </c>
      <c r="E47" s="14">
        <v>4</v>
      </c>
      <c r="F47" s="14">
        <v>0</v>
      </c>
      <c r="G47" s="14">
        <v>0</v>
      </c>
      <c r="H47" s="14">
        <v>0</v>
      </c>
      <c r="I47" s="15">
        <v>4</v>
      </c>
      <c r="J47" s="14">
        <v>5.1999999999999993</v>
      </c>
      <c r="K47" s="14">
        <v>9.6</v>
      </c>
      <c r="L47" s="14">
        <v>0</v>
      </c>
      <c r="M47" s="14">
        <v>0</v>
      </c>
      <c r="N47" s="15">
        <v>14.799999999999999</v>
      </c>
      <c r="O47" s="14">
        <v>187</v>
      </c>
      <c r="P47" s="14">
        <v>186</v>
      </c>
      <c r="Q47" s="14">
        <v>325</v>
      </c>
      <c r="R47" s="15">
        <v>2.4</v>
      </c>
      <c r="S47" s="14">
        <v>0</v>
      </c>
      <c r="T47" s="14">
        <v>0</v>
      </c>
      <c r="U47" s="14">
        <v>0</v>
      </c>
      <c r="V47" s="15">
        <v>0</v>
      </c>
      <c r="W47" s="14">
        <v>0</v>
      </c>
      <c r="X47" s="14">
        <v>0</v>
      </c>
      <c r="Y47" s="15">
        <v>0</v>
      </c>
      <c r="Z47" s="14">
        <v>0</v>
      </c>
      <c r="AA47" s="14">
        <v>0</v>
      </c>
      <c r="AB47" s="15">
        <v>0</v>
      </c>
      <c r="AC47" s="14">
        <v>0</v>
      </c>
      <c r="AD47" s="14">
        <v>0</v>
      </c>
      <c r="AE47" s="15">
        <v>0</v>
      </c>
      <c r="AF47" s="14">
        <v>1.2</v>
      </c>
      <c r="AG47" s="14">
        <v>0</v>
      </c>
      <c r="AH47" s="16">
        <f t="shared" si="1"/>
        <v>22.4</v>
      </c>
      <c r="AI47" s="17">
        <f t="shared" si="0"/>
        <v>74.7</v>
      </c>
    </row>
    <row r="48" spans="1:35">
      <c r="A48" s="10">
        <f>IF(D48="","",SUBTOTAL(3,$D$4:$D48))</f>
        <v>45</v>
      </c>
      <c r="B48" s="11" t="s">
        <v>122</v>
      </c>
      <c r="C48" s="12" t="s">
        <v>34</v>
      </c>
      <c r="D48" s="13" t="s">
        <v>123</v>
      </c>
      <c r="E48" s="14">
        <v>0</v>
      </c>
      <c r="F48" s="14">
        <v>0</v>
      </c>
      <c r="G48" s="14">
        <v>0</v>
      </c>
      <c r="H48" s="14">
        <v>0</v>
      </c>
      <c r="I48" s="15">
        <v>0</v>
      </c>
      <c r="J48" s="14">
        <v>0</v>
      </c>
      <c r="K48" s="14">
        <v>0</v>
      </c>
      <c r="L48" s="14">
        <v>0</v>
      </c>
      <c r="M48" s="14">
        <v>0</v>
      </c>
      <c r="N48" s="15">
        <v>0</v>
      </c>
      <c r="O48" s="14">
        <v>0</v>
      </c>
      <c r="P48" s="14">
        <v>0</v>
      </c>
      <c r="Q48" s="14">
        <v>0</v>
      </c>
      <c r="R48" s="15">
        <v>0</v>
      </c>
      <c r="S48" s="14">
        <v>0</v>
      </c>
      <c r="T48" s="14">
        <v>0</v>
      </c>
      <c r="U48" s="14">
        <v>0</v>
      </c>
      <c r="V48" s="15">
        <v>0</v>
      </c>
      <c r="W48" s="14">
        <v>0</v>
      </c>
      <c r="X48" s="14">
        <v>0</v>
      </c>
      <c r="Y48" s="15">
        <v>0</v>
      </c>
      <c r="Z48" s="14">
        <v>0</v>
      </c>
      <c r="AA48" s="14">
        <v>0</v>
      </c>
      <c r="AB48" s="15">
        <v>0</v>
      </c>
      <c r="AC48" s="14">
        <v>0</v>
      </c>
      <c r="AD48" s="14">
        <v>0</v>
      </c>
      <c r="AE48" s="15">
        <v>0</v>
      </c>
      <c r="AF48" s="14">
        <v>0</v>
      </c>
      <c r="AG48" s="14">
        <v>0</v>
      </c>
      <c r="AH48" s="16">
        <f t="shared" si="1"/>
        <v>0</v>
      </c>
      <c r="AI48" s="17">
        <f t="shared" si="0"/>
        <v>0</v>
      </c>
    </row>
    <row r="49" spans="1:35">
      <c r="A49" s="10">
        <f>IF(D49="","",SUBTOTAL(3,$D$4:$D49))</f>
        <v>46</v>
      </c>
      <c r="B49" s="11" t="s">
        <v>124</v>
      </c>
      <c r="C49" s="12" t="s">
        <v>34</v>
      </c>
      <c r="D49" s="13" t="s">
        <v>125</v>
      </c>
      <c r="E49" s="14">
        <v>0</v>
      </c>
      <c r="F49" s="14">
        <v>0</v>
      </c>
      <c r="G49" s="14">
        <v>0</v>
      </c>
      <c r="H49" s="14">
        <v>0</v>
      </c>
      <c r="I49" s="15">
        <v>0</v>
      </c>
      <c r="J49" s="14">
        <v>0</v>
      </c>
      <c r="K49" s="14">
        <v>0</v>
      </c>
      <c r="L49" s="14">
        <v>0</v>
      </c>
      <c r="M49" s="14">
        <v>0</v>
      </c>
      <c r="N49" s="15">
        <v>0</v>
      </c>
      <c r="O49" s="14">
        <v>0</v>
      </c>
      <c r="P49" s="14">
        <v>0</v>
      </c>
      <c r="Q49" s="14">
        <v>0</v>
      </c>
      <c r="R49" s="15">
        <v>0</v>
      </c>
      <c r="S49" s="14">
        <v>0</v>
      </c>
      <c r="T49" s="14">
        <v>0</v>
      </c>
      <c r="U49" s="14">
        <v>0</v>
      </c>
      <c r="V49" s="15">
        <v>0</v>
      </c>
      <c r="W49" s="14">
        <v>0</v>
      </c>
      <c r="X49" s="14">
        <v>0</v>
      </c>
      <c r="Y49" s="15">
        <v>0</v>
      </c>
      <c r="Z49" s="14">
        <v>0</v>
      </c>
      <c r="AA49" s="14">
        <v>0</v>
      </c>
      <c r="AB49" s="15">
        <v>0</v>
      </c>
      <c r="AC49" s="14">
        <v>0</v>
      </c>
      <c r="AD49" s="14">
        <v>0</v>
      </c>
      <c r="AE49" s="15">
        <v>0</v>
      </c>
      <c r="AF49" s="14">
        <v>0</v>
      </c>
      <c r="AG49" s="14">
        <v>0</v>
      </c>
      <c r="AH49" s="16">
        <f t="shared" si="1"/>
        <v>0</v>
      </c>
      <c r="AI49" s="17">
        <f t="shared" si="0"/>
        <v>0</v>
      </c>
    </row>
    <row r="50" spans="1:35">
      <c r="A50" s="10">
        <f>IF(D50="","",SUBTOTAL(3,$D$4:$D50))</f>
        <v>47</v>
      </c>
      <c r="B50" s="11" t="s">
        <v>126</v>
      </c>
      <c r="C50" s="12" t="s">
        <v>34</v>
      </c>
      <c r="D50" s="13" t="s">
        <v>127</v>
      </c>
      <c r="E50" s="14">
        <v>0</v>
      </c>
      <c r="F50" s="14">
        <v>2</v>
      </c>
      <c r="G50" s="14">
        <v>0</v>
      </c>
      <c r="H50" s="14">
        <v>0</v>
      </c>
      <c r="I50" s="15">
        <v>4</v>
      </c>
      <c r="J50" s="14">
        <v>0</v>
      </c>
      <c r="K50" s="14">
        <v>13.199999999999998</v>
      </c>
      <c r="L50" s="14">
        <v>0</v>
      </c>
      <c r="M50" s="14">
        <v>0</v>
      </c>
      <c r="N50" s="15">
        <v>13.199999999999998</v>
      </c>
      <c r="O50" s="14">
        <v>0</v>
      </c>
      <c r="P50" s="14">
        <v>0</v>
      </c>
      <c r="Q50" s="14">
        <v>0</v>
      </c>
      <c r="R50" s="15">
        <v>0</v>
      </c>
      <c r="S50" s="14">
        <v>0</v>
      </c>
      <c r="T50" s="14">
        <v>0</v>
      </c>
      <c r="U50" s="14">
        <v>0</v>
      </c>
      <c r="V50" s="15">
        <v>0</v>
      </c>
      <c r="W50" s="14">
        <v>0</v>
      </c>
      <c r="X50" s="14">
        <v>0</v>
      </c>
      <c r="Y50" s="15">
        <v>0</v>
      </c>
      <c r="Z50" s="14">
        <v>0</v>
      </c>
      <c r="AA50" s="14">
        <v>0</v>
      </c>
      <c r="AB50" s="15">
        <v>0</v>
      </c>
      <c r="AC50" s="14">
        <v>0</v>
      </c>
      <c r="AD50" s="14">
        <v>0</v>
      </c>
      <c r="AE50" s="15">
        <v>0</v>
      </c>
      <c r="AF50" s="14">
        <v>3.6</v>
      </c>
      <c r="AG50" s="14">
        <v>0</v>
      </c>
      <c r="AH50" s="16">
        <f t="shared" si="1"/>
        <v>20.8</v>
      </c>
      <c r="AI50" s="17">
        <f t="shared" si="0"/>
        <v>69.3</v>
      </c>
    </row>
    <row r="51" spans="1:35">
      <c r="A51" s="10">
        <f>IF(D51="","",SUBTOTAL(3,$D$4:$D51))</f>
        <v>48</v>
      </c>
      <c r="B51" s="11" t="s">
        <v>128</v>
      </c>
      <c r="C51" s="12" t="s">
        <v>34</v>
      </c>
      <c r="D51" s="13" t="s">
        <v>129</v>
      </c>
      <c r="E51" s="14">
        <v>4</v>
      </c>
      <c r="F51" s="14">
        <v>0</v>
      </c>
      <c r="G51" s="14">
        <v>0</v>
      </c>
      <c r="H51" s="14">
        <v>0</v>
      </c>
      <c r="I51" s="15">
        <v>4</v>
      </c>
      <c r="J51" s="14">
        <v>8.4</v>
      </c>
      <c r="K51" s="14">
        <v>2.4</v>
      </c>
      <c r="L51" s="14">
        <v>0</v>
      </c>
      <c r="M51" s="14">
        <v>0</v>
      </c>
      <c r="N51" s="15">
        <v>10.8</v>
      </c>
      <c r="O51" s="14">
        <v>561</v>
      </c>
      <c r="P51" s="14">
        <v>733</v>
      </c>
      <c r="Q51" s="14">
        <v>436</v>
      </c>
      <c r="R51" s="15">
        <v>42.9</v>
      </c>
      <c r="S51" s="14">
        <v>0</v>
      </c>
      <c r="T51" s="14">
        <v>0</v>
      </c>
      <c r="U51" s="14">
        <v>0</v>
      </c>
      <c r="V51" s="15">
        <v>0</v>
      </c>
      <c r="W51" s="14">
        <v>0</v>
      </c>
      <c r="X51" s="14">
        <v>0</v>
      </c>
      <c r="Y51" s="15">
        <v>0</v>
      </c>
      <c r="Z51" s="14">
        <v>0</v>
      </c>
      <c r="AA51" s="14">
        <v>0</v>
      </c>
      <c r="AB51" s="15">
        <v>0</v>
      </c>
      <c r="AC51" s="14">
        <v>0</v>
      </c>
      <c r="AD51" s="14">
        <v>0</v>
      </c>
      <c r="AE51" s="15">
        <v>0</v>
      </c>
      <c r="AF51" s="14">
        <v>0</v>
      </c>
      <c r="AG51" s="14">
        <v>2.4</v>
      </c>
      <c r="AH51" s="16">
        <f t="shared" si="1"/>
        <v>60.1</v>
      </c>
      <c r="AI51" s="17">
        <f t="shared" si="0"/>
        <v>200.3</v>
      </c>
    </row>
    <row r="52" spans="1:35">
      <c r="A52" s="10">
        <f>IF(D52="","",SUBTOTAL(3,$D$4:$D52))</f>
        <v>49</v>
      </c>
      <c r="B52" s="11" t="s">
        <v>130</v>
      </c>
      <c r="C52" s="12" t="s">
        <v>34</v>
      </c>
      <c r="D52" s="13" t="s">
        <v>131</v>
      </c>
      <c r="E52" s="14">
        <v>0</v>
      </c>
      <c r="F52" s="14">
        <v>0</v>
      </c>
      <c r="G52" s="14">
        <v>0</v>
      </c>
      <c r="H52" s="14">
        <v>0</v>
      </c>
      <c r="I52" s="15">
        <v>0</v>
      </c>
      <c r="J52" s="14">
        <v>0</v>
      </c>
      <c r="K52" s="14">
        <v>0</v>
      </c>
      <c r="L52" s="14">
        <v>0</v>
      </c>
      <c r="M52" s="14">
        <v>0</v>
      </c>
      <c r="N52" s="15">
        <v>0</v>
      </c>
      <c r="O52" s="14">
        <v>0</v>
      </c>
      <c r="P52" s="14">
        <v>0</v>
      </c>
      <c r="Q52" s="14">
        <v>0</v>
      </c>
      <c r="R52" s="15">
        <v>0</v>
      </c>
      <c r="S52" s="14">
        <v>0</v>
      </c>
      <c r="T52" s="14">
        <v>0</v>
      </c>
      <c r="U52" s="14">
        <v>0</v>
      </c>
      <c r="V52" s="15">
        <v>0</v>
      </c>
      <c r="W52" s="14">
        <v>0</v>
      </c>
      <c r="X52" s="14">
        <v>0</v>
      </c>
      <c r="Y52" s="15">
        <v>0</v>
      </c>
      <c r="Z52" s="14">
        <v>0</v>
      </c>
      <c r="AA52" s="14">
        <v>0</v>
      </c>
      <c r="AB52" s="15">
        <v>0</v>
      </c>
      <c r="AC52" s="14">
        <v>0</v>
      </c>
      <c r="AD52" s="14">
        <v>0</v>
      </c>
      <c r="AE52" s="15">
        <v>0</v>
      </c>
      <c r="AF52" s="14">
        <v>0</v>
      </c>
      <c r="AG52" s="14">
        <v>0</v>
      </c>
      <c r="AH52" s="16">
        <f t="shared" si="1"/>
        <v>0</v>
      </c>
      <c r="AI52" s="17">
        <f t="shared" si="0"/>
        <v>0</v>
      </c>
    </row>
    <row r="53" spans="1:35">
      <c r="A53" s="10">
        <f>IF(D53="","",SUBTOTAL(3,$D$4:$D53))</f>
        <v>50</v>
      </c>
      <c r="B53" s="11" t="s">
        <v>132</v>
      </c>
      <c r="C53" s="12" t="s">
        <v>34</v>
      </c>
      <c r="D53" s="13" t="s">
        <v>133</v>
      </c>
      <c r="E53" s="14">
        <v>8</v>
      </c>
      <c r="F53" s="14">
        <v>0</v>
      </c>
      <c r="G53" s="14">
        <v>0</v>
      </c>
      <c r="H53" s="14">
        <v>0</v>
      </c>
      <c r="I53" s="15">
        <v>8</v>
      </c>
      <c r="J53" s="14">
        <v>3.5999999999999996</v>
      </c>
      <c r="K53" s="14">
        <v>3.5999999999999996</v>
      </c>
      <c r="L53" s="14">
        <v>0</v>
      </c>
      <c r="M53" s="14">
        <v>0</v>
      </c>
      <c r="N53" s="15">
        <v>7.1999999999999993</v>
      </c>
      <c r="O53" s="14">
        <v>78</v>
      </c>
      <c r="P53" s="14">
        <v>0</v>
      </c>
      <c r="Q53" s="14">
        <v>491</v>
      </c>
      <c r="R53" s="15">
        <v>-20.65</v>
      </c>
      <c r="S53" s="14">
        <v>0</v>
      </c>
      <c r="T53" s="14">
        <v>0</v>
      </c>
      <c r="U53" s="14">
        <v>0</v>
      </c>
      <c r="V53" s="15">
        <v>0</v>
      </c>
      <c r="W53" s="14">
        <v>0</v>
      </c>
      <c r="X53" s="14">
        <v>0</v>
      </c>
      <c r="Y53" s="15">
        <v>0</v>
      </c>
      <c r="Z53" s="14">
        <v>0</v>
      </c>
      <c r="AA53" s="14">
        <v>0</v>
      </c>
      <c r="AB53" s="15">
        <v>0</v>
      </c>
      <c r="AC53" s="14">
        <v>0</v>
      </c>
      <c r="AD53" s="14">
        <v>0</v>
      </c>
      <c r="AE53" s="15">
        <v>0</v>
      </c>
      <c r="AF53" s="14">
        <v>0</v>
      </c>
      <c r="AG53" s="14">
        <v>0</v>
      </c>
      <c r="AH53" s="16">
        <f t="shared" si="1"/>
        <v>-5.45</v>
      </c>
      <c r="AI53" s="17">
        <f t="shared" si="0"/>
        <v>-18.2</v>
      </c>
    </row>
    <row r="54" spans="1:35">
      <c r="A54" s="10">
        <f>IF(D54="","",SUBTOTAL(3,$D$4:$D54))</f>
        <v>51</v>
      </c>
      <c r="B54" s="11" t="s">
        <v>134</v>
      </c>
      <c r="C54" s="12" t="s">
        <v>34</v>
      </c>
      <c r="D54" s="13" t="s">
        <v>135</v>
      </c>
      <c r="E54" s="14">
        <v>0</v>
      </c>
      <c r="F54" s="14">
        <v>2</v>
      </c>
      <c r="G54" s="14">
        <v>0</v>
      </c>
      <c r="H54" s="14">
        <v>0</v>
      </c>
      <c r="I54" s="15">
        <v>4</v>
      </c>
      <c r="J54" s="14">
        <v>1.2</v>
      </c>
      <c r="K54" s="14">
        <v>14.399999999999997</v>
      </c>
      <c r="L54" s="14">
        <v>0</v>
      </c>
      <c r="M54" s="14">
        <v>0</v>
      </c>
      <c r="N54" s="15">
        <v>15.599999999999996</v>
      </c>
      <c r="O54" s="14">
        <v>0</v>
      </c>
      <c r="P54" s="14">
        <v>0</v>
      </c>
      <c r="Q54" s="14">
        <v>0</v>
      </c>
      <c r="R54" s="15">
        <v>0</v>
      </c>
      <c r="S54" s="14">
        <v>0</v>
      </c>
      <c r="T54" s="14">
        <v>0</v>
      </c>
      <c r="U54" s="14">
        <v>0</v>
      </c>
      <c r="V54" s="15">
        <v>0</v>
      </c>
      <c r="W54" s="14">
        <v>0</v>
      </c>
      <c r="X54" s="14">
        <v>0</v>
      </c>
      <c r="Y54" s="15">
        <v>0</v>
      </c>
      <c r="Z54" s="14">
        <v>0</v>
      </c>
      <c r="AA54" s="14">
        <v>0</v>
      </c>
      <c r="AB54" s="15">
        <v>0</v>
      </c>
      <c r="AC54" s="14">
        <v>0</v>
      </c>
      <c r="AD54" s="14">
        <v>0</v>
      </c>
      <c r="AE54" s="15">
        <v>0</v>
      </c>
      <c r="AF54" s="14">
        <v>1.2</v>
      </c>
      <c r="AG54" s="14">
        <v>0</v>
      </c>
      <c r="AH54" s="16">
        <f t="shared" si="1"/>
        <v>20.8</v>
      </c>
      <c r="AI54" s="17">
        <f t="shared" si="0"/>
        <v>69.3</v>
      </c>
    </row>
    <row r="55" spans="1:35">
      <c r="A55" s="10">
        <f>IF(D55="","",SUBTOTAL(3,$D$4:$D55))</f>
        <v>52</v>
      </c>
      <c r="B55" s="11" t="s">
        <v>136</v>
      </c>
      <c r="C55" s="12" t="s">
        <v>34</v>
      </c>
      <c r="D55" s="13" t="s">
        <v>137</v>
      </c>
      <c r="E55" s="14">
        <v>0</v>
      </c>
      <c r="F55" s="14">
        <v>0</v>
      </c>
      <c r="G55" s="14">
        <v>0</v>
      </c>
      <c r="H55" s="14">
        <v>0</v>
      </c>
      <c r="I55" s="15">
        <v>0</v>
      </c>
      <c r="J55" s="14">
        <v>0</v>
      </c>
      <c r="K55" s="14">
        <v>11.999999999999998</v>
      </c>
      <c r="L55" s="14">
        <v>0</v>
      </c>
      <c r="M55" s="14">
        <v>0</v>
      </c>
      <c r="N55" s="15">
        <v>11.999999999999998</v>
      </c>
      <c r="O55" s="14">
        <v>268</v>
      </c>
      <c r="P55" s="14">
        <v>618</v>
      </c>
      <c r="Q55" s="14">
        <v>264</v>
      </c>
      <c r="R55" s="15">
        <v>31.1</v>
      </c>
      <c r="S55" s="14">
        <v>0</v>
      </c>
      <c r="T55" s="14">
        <v>0</v>
      </c>
      <c r="U55" s="14">
        <v>0</v>
      </c>
      <c r="V55" s="15">
        <v>0</v>
      </c>
      <c r="W55" s="14">
        <v>0</v>
      </c>
      <c r="X55" s="14">
        <v>0</v>
      </c>
      <c r="Y55" s="15">
        <v>0</v>
      </c>
      <c r="Z55" s="14">
        <v>0</v>
      </c>
      <c r="AA55" s="14">
        <v>0</v>
      </c>
      <c r="AB55" s="15">
        <v>0</v>
      </c>
      <c r="AC55" s="14">
        <v>0</v>
      </c>
      <c r="AD55" s="14">
        <v>0</v>
      </c>
      <c r="AE55" s="15">
        <v>0</v>
      </c>
      <c r="AF55" s="14">
        <v>0</v>
      </c>
      <c r="AG55" s="14">
        <v>0</v>
      </c>
      <c r="AH55" s="16">
        <f t="shared" si="1"/>
        <v>43.1</v>
      </c>
      <c r="AI55" s="17">
        <f t="shared" si="0"/>
        <v>143.69999999999999</v>
      </c>
    </row>
    <row r="56" spans="1:35">
      <c r="A56" s="10">
        <f>IF(D56="","",SUBTOTAL(3,$D$4:$D56))</f>
        <v>53</v>
      </c>
      <c r="B56" s="11" t="s">
        <v>138</v>
      </c>
      <c r="C56" s="12" t="s">
        <v>34</v>
      </c>
      <c r="D56" s="13" t="s">
        <v>139</v>
      </c>
      <c r="E56" s="14">
        <v>0</v>
      </c>
      <c r="F56" s="14">
        <v>0</v>
      </c>
      <c r="G56" s="14">
        <v>0</v>
      </c>
      <c r="H56" s="14">
        <v>0</v>
      </c>
      <c r="I56" s="15">
        <v>0</v>
      </c>
      <c r="J56" s="14">
        <v>0</v>
      </c>
      <c r="K56" s="14">
        <v>0</v>
      </c>
      <c r="L56" s="14">
        <v>0</v>
      </c>
      <c r="M56" s="14">
        <v>0</v>
      </c>
      <c r="N56" s="15">
        <v>0</v>
      </c>
      <c r="O56" s="14">
        <v>0</v>
      </c>
      <c r="P56" s="14">
        <v>0</v>
      </c>
      <c r="Q56" s="14">
        <v>0</v>
      </c>
      <c r="R56" s="15">
        <v>0</v>
      </c>
      <c r="S56" s="14">
        <v>0</v>
      </c>
      <c r="T56" s="14">
        <v>0</v>
      </c>
      <c r="U56" s="14">
        <v>0</v>
      </c>
      <c r="V56" s="15">
        <v>0</v>
      </c>
      <c r="W56" s="14">
        <v>0</v>
      </c>
      <c r="X56" s="14">
        <v>0</v>
      </c>
      <c r="Y56" s="15">
        <v>0</v>
      </c>
      <c r="Z56" s="14">
        <v>0</v>
      </c>
      <c r="AA56" s="14">
        <v>0</v>
      </c>
      <c r="AB56" s="15">
        <v>0</v>
      </c>
      <c r="AC56" s="14">
        <v>0</v>
      </c>
      <c r="AD56" s="14">
        <v>0</v>
      </c>
      <c r="AE56" s="15">
        <v>0</v>
      </c>
      <c r="AF56" s="14">
        <v>0</v>
      </c>
      <c r="AG56" s="14">
        <v>0</v>
      </c>
      <c r="AH56" s="16">
        <f t="shared" si="1"/>
        <v>0</v>
      </c>
      <c r="AI56" s="17">
        <f t="shared" si="0"/>
        <v>0</v>
      </c>
    </row>
    <row r="57" spans="1:35">
      <c r="A57" s="10">
        <f>IF(D57="","",SUBTOTAL(3,$D$4:$D57))</f>
        <v>54</v>
      </c>
      <c r="B57" s="11" t="s">
        <v>140</v>
      </c>
      <c r="C57" s="12" t="s">
        <v>34</v>
      </c>
      <c r="D57" s="13" t="s">
        <v>141</v>
      </c>
      <c r="E57" s="14">
        <v>0</v>
      </c>
      <c r="F57" s="14">
        <v>0</v>
      </c>
      <c r="G57" s="14">
        <v>0</v>
      </c>
      <c r="H57" s="14">
        <v>0</v>
      </c>
      <c r="I57" s="15">
        <v>0</v>
      </c>
      <c r="J57" s="14">
        <v>8.4</v>
      </c>
      <c r="K57" s="14">
        <v>10.799999999999999</v>
      </c>
      <c r="L57" s="14">
        <v>0</v>
      </c>
      <c r="M57" s="14">
        <v>0</v>
      </c>
      <c r="N57" s="15">
        <v>19.2</v>
      </c>
      <c r="O57" s="14">
        <v>310</v>
      </c>
      <c r="P57" s="14">
        <v>970</v>
      </c>
      <c r="Q57" s="14">
        <v>251</v>
      </c>
      <c r="R57" s="15">
        <v>51.45</v>
      </c>
      <c r="S57" s="14">
        <v>0</v>
      </c>
      <c r="T57" s="14">
        <v>0</v>
      </c>
      <c r="U57" s="14">
        <v>0</v>
      </c>
      <c r="V57" s="15">
        <v>0</v>
      </c>
      <c r="W57" s="14">
        <v>0</v>
      </c>
      <c r="X57" s="14">
        <v>0</v>
      </c>
      <c r="Y57" s="15">
        <v>0</v>
      </c>
      <c r="Z57" s="14">
        <v>0</v>
      </c>
      <c r="AA57" s="14">
        <v>0</v>
      </c>
      <c r="AB57" s="15">
        <v>0</v>
      </c>
      <c r="AC57" s="14">
        <v>0</v>
      </c>
      <c r="AD57" s="14">
        <v>0</v>
      </c>
      <c r="AE57" s="15">
        <v>0</v>
      </c>
      <c r="AF57" s="14">
        <v>2.4</v>
      </c>
      <c r="AG57" s="14">
        <v>0</v>
      </c>
      <c r="AH57" s="16">
        <f t="shared" si="1"/>
        <v>73.05</v>
      </c>
      <c r="AI57" s="17">
        <f t="shared" si="0"/>
        <v>243.5</v>
      </c>
    </row>
    <row r="58" spans="1:35">
      <c r="A58" s="10">
        <f>IF(D58="","",SUBTOTAL(3,$D$4:$D58))</f>
        <v>55</v>
      </c>
      <c r="B58" s="11" t="s">
        <v>142</v>
      </c>
      <c r="C58" s="12" t="s">
        <v>34</v>
      </c>
      <c r="D58" s="13" t="s">
        <v>143</v>
      </c>
      <c r="E58" s="14">
        <v>6</v>
      </c>
      <c r="F58" s="14">
        <v>0</v>
      </c>
      <c r="G58" s="14">
        <v>0</v>
      </c>
      <c r="H58" s="14">
        <v>0</v>
      </c>
      <c r="I58" s="15">
        <v>6</v>
      </c>
      <c r="J58" s="14">
        <v>2.4</v>
      </c>
      <c r="K58" s="14">
        <v>13.199999999999998</v>
      </c>
      <c r="L58" s="14">
        <v>0</v>
      </c>
      <c r="M58" s="14">
        <v>0</v>
      </c>
      <c r="N58" s="15">
        <v>15.599999999999998</v>
      </c>
      <c r="O58" s="14">
        <v>350</v>
      </c>
      <c r="P58" s="14">
        <v>412</v>
      </c>
      <c r="Q58" s="14">
        <v>251</v>
      </c>
      <c r="R58" s="15">
        <v>25.55</v>
      </c>
      <c r="S58" s="14">
        <v>0</v>
      </c>
      <c r="T58" s="14">
        <v>0</v>
      </c>
      <c r="U58" s="14">
        <v>0</v>
      </c>
      <c r="V58" s="15">
        <v>0</v>
      </c>
      <c r="W58" s="14">
        <v>0</v>
      </c>
      <c r="X58" s="14">
        <v>0</v>
      </c>
      <c r="Y58" s="15">
        <v>0</v>
      </c>
      <c r="Z58" s="14">
        <v>0</v>
      </c>
      <c r="AA58" s="14">
        <v>0</v>
      </c>
      <c r="AB58" s="15">
        <v>0</v>
      </c>
      <c r="AC58" s="14">
        <v>0</v>
      </c>
      <c r="AD58" s="14">
        <v>0</v>
      </c>
      <c r="AE58" s="15">
        <v>0</v>
      </c>
      <c r="AF58" s="14">
        <v>3.6</v>
      </c>
      <c r="AG58" s="14">
        <v>0</v>
      </c>
      <c r="AH58" s="16">
        <f t="shared" si="1"/>
        <v>50.75</v>
      </c>
      <c r="AI58" s="17">
        <f t="shared" si="0"/>
        <v>169.2</v>
      </c>
    </row>
    <row r="59" spans="1:35">
      <c r="A59" s="10">
        <f>IF(D59="","",SUBTOTAL(3,$D$4:$D59))</f>
        <v>56</v>
      </c>
      <c r="B59" s="11" t="s">
        <v>144</v>
      </c>
      <c r="C59" s="12" t="s">
        <v>34</v>
      </c>
      <c r="D59" s="13" t="s">
        <v>145</v>
      </c>
      <c r="E59" s="14">
        <v>0</v>
      </c>
      <c r="F59" s="14">
        <v>0</v>
      </c>
      <c r="G59" s="14">
        <v>0</v>
      </c>
      <c r="H59" s="14">
        <v>0</v>
      </c>
      <c r="I59" s="15">
        <v>0</v>
      </c>
      <c r="J59" s="14">
        <v>17.199999999999996</v>
      </c>
      <c r="K59" s="14">
        <v>4.8</v>
      </c>
      <c r="L59" s="14">
        <v>0</v>
      </c>
      <c r="M59" s="14">
        <v>0</v>
      </c>
      <c r="N59" s="15">
        <v>21.999999999999996</v>
      </c>
      <c r="O59" s="14">
        <v>0</v>
      </c>
      <c r="P59" s="14">
        <v>0</v>
      </c>
      <c r="Q59" s="14">
        <v>0</v>
      </c>
      <c r="R59" s="15">
        <v>0</v>
      </c>
      <c r="S59" s="14">
        <v>0</v>
      </c>
      <c r="T59" s="14">
        <v>0</v>
      </c>
      <c r="U59" s="14">
        <v>0</v>
      </c>
      <c r="V59" s="15">
        <v>0</v>
      </c>
      <c r="W59" s="14">
        <v>0</v>
      </c>
      <c r="X59" s="14">
        <v>0</v>
      </c>
      <c r="Y59" s="15">
        <v>0</v>
      </c>
      <c r="Z59" s="14">
        <v>0</v>
      </c>
      <c r="AA59" s="14">
        <v>0</v>
      </c>
      <c r="AB59" s="15">
        <v>0</v>
      </c>
      <c r="AC59" s="14">
        <v>0</v>
      </c>
      <c r="AD59" s="14">
        <v>0</v>
      </c>
      <c r="AE59" s="15">
        <v>0</v>
      </c>
      <c r="AF59" s="14">
        <v>0</v>
      </c>
      <c r="AG59" s="14">
        <v>0</v>
      </c>
      <c r="AH59" s="16">
        <f t="shared" si="1"/>
        <v>22</v>
      </c>
      <c r="AI59" s="17">
        <f t="shared" si="0"/>
        <v>73.3</v>
      </c>
    </row>
    <row r="60" spans="1:35">
      <c r="A60" s="10">
        <f>IF(D60="","",SUBTOTAL(3,$D$4:$D60))</f>
        <v>57</v>
      </c>
      <c r="B60" s="11" t="s">
        <v>146</v>
      </c>
      <c r="C60" s="12" t="s">
        <v>34</v>
      </c>
      <c r="D60" s="13" t="s">
        <v>147</v>
      </c>
      <c r="E60" s="14">
        <v>0</v>
      </c>
      <c r="F60" s="14">
        <v>0</v>
      </c>
      <c r="G60" s="14">
        <v>0</v>
      </c>
      <c r="H60" s="14">
        <v>0</v>
      </c>
      <c r="I60" s="15">
        <v>0</v>
      </c>
      <c r="J60" s="14">
        <v>0</v>
      </c>
      <c r="K60" s="14">
        <v>0</v>
      </c>
      <c r="L60" s="14">
        <v>0</v>
      </c>
      <c r="M60" s="14">
        <v>0</v>
      </c>
      <c r="N60" s="15">
        <v>0</v>
      </c>
      <c r="O60" s="14">
        <v>0</v>
      </c>
      <c r="P60" s="14">
        <v>0</v>
      </c>
      <c r="Q60" s="14">
        <v>0</v>
      </c>
      <c r="R60" s="15">
        <v>0</v>
      </c>
      <c r="S60" s="14">
        <v>0</v>
      </c>
      <c r="T60" s="14">
        <v>0</v>
      </c>
      <c r="U60" s="14">
        <v>0</v>
      </c>
      <c r="V60" s="15">
        <v>0</v>
      </c>
      <c r="W60" s="14">
        <v>0</v>
      </c>
      <c r="X60" s="14">
        <v>0</v>
      </c>
      <c r="Y60" s="15">
        <v>0</v>
      </c>
      <c r="Z60" s="14">
        <v>0</v>
      </c>
      <c r="AA60" s="14">
        <v>0</v>
      </c>
      <c r="AB60" s="15">
        <v>0</v>
      </c>
      <c r="AC60" s="14">
        <v>0</v>
      </c>
      <c r="AD60" s="14">
        <v>0</v>
      </c>
      <c r="AE60" s="15">
        <v>0</v>
      </c>
      <c r="AF60" s="14">
        <v>0</v>
      </c>
      <c r="AG60" s="14">
        <v>0</v>
      </c>
      <c r="AH60" s="16">
        <f t="shared" si="1"/>
        <v>0</v>
      </c>
      <c r="AI60" s="17">
        <f t="shared" si="0"/>
        <v>0</v>
      </c>
    </row>
    <row r="61" spans="1:35">
      <c r="A61" s="10">
        <f>IF(D61="","",SUBTOTAL(3,$D$4:$D61))</f>
        <v>58</v>
      </c>
      <c r="B61" s="11" t="s">
        <v>148</v>
      </c>
      <c r="C61" s="12" t="s">
        <v>34</v>
      </c>
      <c r="D61" s="13" t="s">
        <v>149</v>
      </c>
      <c r="E61" s="14">
        <v>0</v>
      </c>
      <c r="F61" s="14">
        <v>0</v>
      </c>
      <c r="G61" s="14">
        <v>0</v>
      </c>
      <c r="H61" s="14">
        <v>0</v>
      </c>
      <c r="I61" s="15">
        <v>0</v>
      </c>
      <c r="J61" s="14">
        <v>1.2</v>
      </c>
      <c r="K61" s="14">
        <v>11.999999999999998</v>
      </c>
      <c r="L61" s="14">
        <v>0</v>
      </c>
      <c r="M61" s="14">
        <v>0</v>
      </c>
      <c r="N61" s="15">
        <v>13.199999999999998</v>
      </c>
      <c r="O61" s="14">
        <v>0</v>
      </c>
      <c r="P61" s="14">
        <v>0</v>
      </c>
      <c r="Q61" s="14">
        <v>0</v>
      </c>
      <c r="R61" s="15">
        <v>0</v>
      </c>
      <c r="S61" s="14">
        <v>0</v>
      </c>
      <c r="T61" s="14">
        <v>0</v>
      </c>
      <c r="U61" s="14">
        <v>0</v>
      </c>
      <c r="V61" s="15">
        <v>0</v>
      </c>
      <c r="W61" s="14">
        <v>0</v>
      </c>
      <c r="X61" s="14">
        <v>0</v>
      </c>
      <c r="Y61" s="15">
        <v>0</v>
      </c>
      <c r="Z61" s="14">
        <v>0</v>
      </c>
      <c r="AA61" s="14">
        <v>0</v>
      </c>
      <c r="AB61" s="15">
        <v>0</v>
      </c>
      <c r="AC61" s="14">
        <v>0</v>
      </c>
      <c r="AD61" s="14">
        <v>0</v>
      </c>
      <c r="AE61" s="15">
        <v>0</v>
      </c>
      <c r="AF61" s="14">
        <v>1.6</v>
      </c>
      <c r="AG61" s="14">
        <v>0</v>
      </c>
      <c r="AH61" s="16">
        <f t="shared" si="1"/>
        <v>14.8</v>
      </c>
      <c r="AI61" s="17">
        <f t="shared" si="0"/>
        <v>49.3</v>
      </c>
    </row>
    <row r="62" spans="1:35">
      <c r="A62" s="10">
        <f>IF(D62="","",SUBTOTAL(3,$D$4:$D62))</f>
        <v>59</v>
      </c>
      <c r="B62" s="11" t="s">
        <v>150</v>
      </c>
      <c r="C62" s="12" t="s">
        <v>34</v>
      </c>
      <c r="D62" s="13" t="s">
        <v>151</v>
      </c>
      <c r="E62" s="14">
        <v>0</v>
      </c>
      <c r="F62" s="14">
        <v>0</v>
      </c>
      <c r="G62" s="14">
        <v>0</v>
      </c>
      <c r="H62" s="14">
        <v>0</v>
      </c>
      <c r="I62" s="15">
        <v>0</v>
      </c>
      <c r="J62" s="14">
        <v>0</v>
      </c>
      <c r="K62" s="14">
        <v>0</v>
      </c>
      <c r="L62" s="14">
        <v>0</v>
      </c>
      <c r="M62" s="14">
        <v>0</v>
      </c>
      <c r="N62" s="15">
        <v>0</v>
      </c>
      <c r="O62" s="14">
        <v>0</v>
      </c>
      <c r="P62" s="14">
        <v>0</v>
      </c>
      <c r="Q62" s="14">
        <v>0</v>
      </c>
      <c r="R62" s="15">
        <v>0</v>
      </c>
      <c r="S62" s="14">
        <v>0</v>
      </c>
      <c r="T62" s="14">
        <v>0</v>
      </c>
      <c r="U62" s="14">
        <v>0</v>
      </c>
      <c r="V62" s="15">
        <v>0</v>
      </c>
      <c r="W62" s="14">
        <v>0</v>
      </c>
      <c r="X62" s="14">
        <v>0</v>
      </c>
      <c r="Y62" s="15">
        <v>0</v>
      </c>
      <c r="Z62" s="14">
        <v>0</v>
      </c>
      <c r="AA62" s="14">
        <v>0</v>
      </c>
      <c r="AB62" s="15">
        <v>0</v>
      </c>
      <c r="AC62" s="14">
        <v>0</v>
      </c>
      <c r="AD62" s="14">
        <v>0</v>
      </c>
      <c r="AE62" s="15">
        <v>0</v>
      </c>
      <c r="AF62" s="14">
        <v>0</v>
      </c>
      <c r="AG62" s="14">
        <v>0</v>
      </c>
      <c r="AH62" s="16">
        <f t="shared" si="1"/>
        <v>0</v>
      </c>
      <c r="AI62" s="17">
        <f t="shared" si="0"/>
        <v>0</v>
      </c>
    </row>
    <row r="63" spans="1:35">
      <c r="A63" s="10">
        <f>IF(D63="","",SUBTOTAL(3,$D$4:$D63))</f>
        <v>60</v>
      </c>
      <c r="B63" s="11" t="s">
        <v>152</v>
      </c>
      <c r="C63" s="12" t="s">
        <v>34</v>
      </c>
      <c r="D63" s="13" t="s">
        <v>153</v>
      </c>
      <c r="E63" s="14">
        <v>0</v>
      </c>
      <c r="F63" s="14">
        <v>2</v>
      </c>
      <c r="G63" s="14">
        <v>0</v>
      </c>
      <c r="H63" s="14">
        <v>0</v>
      </c>
      <c r="I63" s="15">
        <v>4</v>
      </c>
      <c r="J63" s="14">
        <v>1.2</v>
      </c>
      <c r="K63" s="14">
        <v>8.4</v>
      </c>
      <c r="L63" s="14">
        <v>0</v>
      </c>
      <c r="M63" s="14">
        <v>0</v>
      </c>
      <c r="N63" s="15">
        <v>9.6</v>
      </c>
      <c r="O63" s="14">
        <v>0</v>
      </c>
      <c r="P63" s="14">
        <v>0</v>
      </c>
      <c r="Q63" s="14">
        <v>0</v>
      </c>
      <c r="R63" s="15">
        <v>0</v>
      </c>
      <c r="S63" s="14">
        <v>0</v>
      </c>
      <c r="T63" s="14">
        <v>0</v>
      </c>
      <c r="U63" s="14">
        <v>0</v>
      </c>
      <c r="V63" s="15">
        <v>0</v>
      </c>
      <c r="W63" s="14">
        <v>0</v>
      </c>
      <c r="X63" s="14">
        <v>0</v>
      </c>
      <c r="Y63" s="15">
        <v>0</v>
      </c>
      <c r="Z63" s="14">
        <v>0</v>
      </c>
      <c r="AA63" s="14">
        <v>0</v>
      </c>
      <c r="AB63" s="15">
        <v>0</v>
      </c>
      <c r="AC63" s="14">
        <v>0</v>
      </c>
      <c r="AD63" s="14">
        <v>0</v>
      </c>
      <c r="AE63" s="15">
        <v>0</v>
      </c>
      <c r="AF63" s="14">
        <v>1.2</v>
      </c>
      <c r="AG63" s="14">
        <v>0</v>
      </c>
      <c r="AH63" s="16">
        <f t="shared" si="1"/>
        <v>14.8</v>
      </c>
      <c r="AI63" s="17">
        <f t="shared" si="0"/>
        <v>49.3</v>
      </c>
    </row>
    <row r="64" spans="1:35">
      <c r="A64" s="10">
        <f>IF(D64="","",SUBTOTAL(3,$D$4:$D64))</f>
        <v>61</v>
      </c>
      <c r="B64" s="11" t="s">
        <v>154</v>
      </c>
      <c r="C64" s="19" t="s">
        <v>155</v>
      </c>
      <c r="D64" s="13" t="s">
        <v>156</v>
      </c>
      <c r="E64" s="14">
        <v>0</v>
      </c>
      <c r="F64" s="14">
        <v>0</v>
      </c>
      <c r="G64" s="14">
        <v>0</v>
      </c>
      <c r="H64" s="14">
        <v>0</v>
      </c>
      <c r="I64" s="15">
        <v>0</v>
      </c>
      <c r="J64" s="14">
        <v>0</v>
      </c>
      <c r="K64" s="14">
        <v>0</v>
      </c>
      <c r="L64" s="14">
        <v>0</v>
      </c>
      <c r="M64" s="14">
        <v>0</v>
      </c>
      <c r="N64" s="15">
        <v>0</v>
      </c>
      <c r="O64" s="14">
        <v>94</v>
      </c>
      <c r="P64" s="14">
        <v>87</v>
      </c>
      <c r="Q64" s="14">
        <v>105</v>
      </c>
      <c r="R64" s="15">
        <v>3.8</v>
      </c>
      <c r="S64" s="14">
        <v>0</v>
      </c>
      <c r="T64" s="14">
        <v>0</v>
      </c>
      <c r="U64" s="14">
        <v>0</v>
      </c>
      <c r="V64" s="15">
        <v>0</v>
      </c>
      <c r="W64" s="14">
        <v>0</v>
      </c>
      <c r="X64" s="14">
        <v>0</v>
      </c>
      <c r="Y64" s="15">
        <v>0</v>
      </c>
      <c r="Z64" s="14">
        <v>0</v>
      </c>
      <c r="AA64" s="14">
        <v>0</v>
      </c>
      <c r="AB64" s="15">
        <v>0</v>
      </c>
      <c r="AC64" s="14">
        <v>0</v>
      </c>
      <c r="AD64" s="14">
        <v>0</v>
      </c>
      <c r="AE64" s="15">
        <v>0</v>
      </c>
      <c r="AF64" s="14">
        <v>0</v>
      </c>
      <c r="AG64" s="14">
        <v>0</v>
      </c>
      <c r="AH64" s="16">
        <f t="shared" si="1"/>
        <v>3.8</v>
      </c>
      <c r="AI64" s="17">
        <f t="shared" si="0"/>
        <v>12.7</v>
      </c>
    </row>
    <row r="65" spans="1:35">
      <c r="A65" s="10" t="str">
        <f>IF(D65="","",SUBTOTAL(3,$D$4:$D65))</f>
        <v/>
      </c>
      <c r="B65" s="23"/>
      <c r="C65" s="24"/>
      <c r="D65" s="24"/>
      <c r="E65" s="14"/>
      <c r="F65" s="14"/>
      <c r="G65" s="14"/>
      <c r="H65" s="14"/>
      <c r="I65" s="15"/>
      <c r="J65" s="14"/>
      <c r="K65" s="14"/>
      <c r="L65" s="14"/>
      <c r="M65" s="14"/>
      <c r="N65" s="15"/>
      <c r="O65" s="14"/>
      <c r="P65" s="14"/>
      <c r="Q65" s="14"/>
      <c r="R65" s="15"/>
      <c r="S65" s="14"/>
      <c r="T65" s="14"/>
      <c r="U65" s="14"/>
      <c r="V65" s="15"/>
      <c r="W65" s="14"/>
      <c r="X65" s="14"/>
      <c r="Y65" s="15"/>
      <c r="Z65" s="14"/>
      <c r="AA65" s="14"/>
      <c r="AB65" s="15"/>
      <c r="AC65" s="14"/>
      <c r="AD65" s="14"/>
      <c r="AE65" s="15"/>
      <c r="AF65" s="14"/>
      <c r="AG65" s="14"/>
      <c r="AH65" s="16" t="str">
        <f t="shared" si="1"/>
        <v/>
      </c>
      <c r="AI65" s="17" t="str">
        <f t="shared" si="0"/>
        <v/>
      </c>
    </row>
    <row r="66" spans="1:35">
      <c r="E66" s="17">
        <f t="shared" ref="E66:AH66" si="2">SUBTOTAL(9,E2:E65)</f>
        <v>55</v>
      </c>
      <c r="F66" s="17">
        <f t="shared" si="2"/>
        <v>19</v>
      </c>
      <c r="G66" s="17">
        <f t="shared" si="2"/>
        <v>0</v>
      </c>
      <c r="H66" s="17">
        <f t="shared" si="2"/>
        <v>0</v>
      </c>
      <c r="I66" s="26">
        <f t="shared" si="2"/>
        <v>93</v>
      </c>
      <c r="J66" s="17">
        <f t="shared" si="2"/>
        <v>229.19999999999993</v>
      </c>
      <c r="K66" s="17">
        <f t="shared" si="2"/>
        <v>236.4</v>
      </c>
      <c r="L66" s="17">
        <f t="shared" si="2"/>
        <v>0</v>
      </c>
      <c r="M66" s="17">
        <f t="shared" si="2"/>
        <v>0</v>
      </c>
      <c r="N66" s="26">
        <f t="shared" si="2"/>
        <v>465.59999999999997</v>
      </c>
      <c r="O66" s="17">
        <f t="shared" si="2"/>
        <v>7684</v>
      </c>
      <c r="P66" s="17">
        <f t="shared" si="2"/>
        <v>7684</v>
      </c>
      <c r="Q66" s="17">
        <f t="shared" si="2"/>
        <v>7684</v>
      </c>
      <c r="R66" s="26">
        <f t="shared" si="2"/>
        <v>384.2000000000001</v>
      </c>
      <c r="S66" s="17">
        <f t="shared" si="2"/>
        <v>0</v>
      </c>
      <c r="T66" s="17">
        <f t="shared" si="2"/>
        <v>0</v>
      </c>
      <c r="U66" s="17">
        <f t="shared" si="2"/>
        <v>0</v>
      </c>
      <c r="V66" s="26">
        <f t="shared" si="2"/>
        <v>0</v>
      </c>
      <c r="W66" s="17">
        <f t="shared" si="2"/>
        <v>0</v>
      </c>
      <c r="X66" s="17">
        <f t="shared" si="2"/>
        <v>0</v>
      </c>
      <c r="Y66" s="26">
        <f t="shared" si="2"/>
        <v>0</v>
      </c>
      <c r="Z66" s="17">
        <f t="shared" si="2"/>
        <v>0</v>
      </c>
      <c r="AA66" s="17">
        <f t="shared" si="2"/>
        <v>0</v>
      </c>
      <c r="AB66" s="26">
        <f t="shared" si="2"/>
        <v>0</v>
      </c>
      <c r="AC66" s="17">
        <f t="shared" si="2"/>
        <v>0</v>
      </c>
      <c r="AD66" s="17">
        <f t="shared" si="2"/>
        <v>0</v>
      </c>
      <c r="AE66" s="26">
        <f t="shared" si="2"/>
        <v>0</v>
      </c>
      <c r="AF66" s="17">
        <f t="shared" si="2"/>
        <v>43.6</v>
      </c>
      <c r="AG66" s="17">
        <f t="shared" si="2"/>
        <v>14.4</v>
      </c>
      <c r="AH66" s="26">
        <f t="shared" si="2"/>
        <v>1000.7999999999998</v>
      </c>
    </row>
  </sheetData>
  <sheetProtection formatCells="0" formatColumns="0" formatRows="0" autoFilter="0"/>
  <autoFilter ref="A3:AI65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66:AH1048576 E4:AG65">
    <cfRule type="cellIs" dxfId="7" priority="4" stopIfTrue="1" operator="lessThan">
      <formula>0</formula>
    </cfRule>
  </conditionalFormatting>
  <conditionalFormatting sqref="Q3">
    <cfRule type="cellIs" dxfId="6" priority="3" stopIfTrue="1" operator="lessThan">
      <formula>0</formula>
    </cfRule>
  </conditionalFormatting>
  <conditionalFormatting sqref="U3">
    <cfRule type="cellIs" dxfId="5" priority="2" stopIfTrue="1" operator="lessThan">
      <formula>0</formula>
    </cfRule>
  </conditionalFormatting>
  <conditionalFormatting sqref="AH4:AH65">
    <cfRule type="cellIs" dxfId="4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66"/>
  <sheetViews>
    <sheetView zoomScale="70" zoomScaleNormal="70" workbookViewId="0">
      <pane xSplit="4" ySplit="3" topLeftCell="O58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65" sqref="B65:AG65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1" t="s">
        <v>0</v>
      </c>
      <c r="B1" s="30" t="s">
        <v>1</v>
      </c>
      <c r="C1" s="32" t="s">
        <v>2</v>
      </c>
      <c r="D1" s="31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3" t="s">
        <v>8</v>
      </c>
      <c r="AG1" s="33" t="s">
        <v>9</v>
      </c>
      <c r="AH1" s="34" t="s">
        <v>10</v>
      </c>
      <c r="AI1" s="1">
        <f>SUBTOTAL(9,AH:AH)</f>
        <v>1747.2999999999993</v>
      </c>
    </row>
    <row r="2" spans="1:35" s="2" customFormat="1">
      <c r="A2" s="31"/>
      <c r="B2" s="31"/>
      <c r="C2" s="32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3"/>
      <c r="AG2" s="33"/>
      <c r="AH2" s="34"/>
      <c r="AI2" s="3"/>
    </row>
    <row r="3" spans="1:35" s="9" customFormat="1" ht="103.5">
      <c r="A3" s="31"/>
      <c r="B3" s="31"/>
      <c r="C3" s="32"/>
      <c r="D3" s="31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0</v>
      </c>
      <c r="G4" s="14">
        <v>0</v>
      </c>
      <c r="H4" s="14">
        <v>0</v>
      </c>
      <c r="I4" s="15">
        <v>0</v>
      </c>
      <c r="J4" s="14">
        <v>0</v>
      </c>
      <c r="K4" s="14">
        <v>0</v>
      </c>
      <c r="L4" s="14">
        <v>0</v>
      </c>
      <c r="M4" s="14">
        <v>0</v>
      </c>
      <c r="N4" s="15">
        <v>0</v>
      </c>
      <c r="O4" s="14">
        <v>137</v>
      </c>
      <c r="P4" s="14">
        <v>308</v>
      </c>
      <c r="Q4" s="14">
        <v>360</v>
      </c>
      <c r="R4" s="15">
        <v>4.25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0</v>
      </c>
      <c r="AH4" s="16">
        <f t="shared" ref="AH4:AH65" si="0">IF(D4="","",ROUND(I4+N4+R4+V4+Y4+AB4+AE4+SUM(AF4:AG4),1))</f>
        <v>4.3</v>
      </c>
      <c r="AI4" s="17">
        <f t="shared" ref="AI4:AI65" si="1">IF(AH4="","",ROUND(AH4*10/3,1))</f>
        <v>14.3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0</v>
      </c>
      <c r="F5" s="14">
        <v>0</v>
      </c>
      <c r="G5" s="14">
        <v>0</v>
      </c>
      <c r="H5" s="14">
        <v>0</v>
      </c>
      <c r="I5" s="15">
        <v>0</v>
      </c>
      <c r="J5" s="14">
        <v>0</v>
      </c>
      <c r="K5" s="14">
        <v>0</v>
      </c>
      <c r="L5" s="14">
        <v>0</v>
      </c>
      <c r="M5" s="14">
        <v>0</v>
      </c>
      <c r="N5" s="15">
        <v>0</v>
      </c>
      <c r="O5" s="14">
        <v>138</v>
      </c>
      <c r="P5" s="14">
        <v>164</v>
      </c>
      <c r="Q5" s="14">
        <v>287</v>
      </c>
      <c r="R5" s="15">
        <v>0.75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0</v>
      </c>
      <c r="AG5" s="14">
        <v>0</v>
      </c>
      <c r="AH5" s="16">
        <f t="shared" si="0"/>
        <v>0.8</v>
      </c>
      <c r="AI5" s="17">
        <f t="shared" si="1"/>
        <v>2.7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0</v>
      </c>
      <c r="F6" s="14">
        <v>0</v>
      </c>
      <c r="G6" s="14">
        <v>0</v>
      </c>
      <c r="H6" s="14">
        <v>0</v>
      </c>
      <c r="I6" s="15">
        <v>0</v>
      </c>
      <c r="J6" s="14">
        <v>16.799999999999997</v>
      </c>
      <c r="K6" s="14">
        <v>0</v>
      </c>
      <c r="L6" s="14">
        <v>0</v>
      </c>
      <c r="M6" s="14">
        <v>0</v>
      </c>
      <c r="N6" s="15">
        <v>16.799999999999997</v>
      </c>
      <c r="O6" s="14">
        <v>177</v>
      </c>
      <c r="P6" s="14">
        <v>554</v>
      </c>
      <c r="Q6" s="14">
        <v>451</v>
      </c>
      <c r="R6" s="15">
        <v>14.000000000000002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0</v>
      </c>
      <c r="AG6" s="14">
        <v>3.6</v>
      </c>
      <c r="AH6" s="16">
        <f t="shared" si="0"/>
        <v>34.4</v>
      </c>
      <c r="AI6" s="17">
        <f t="shared" si="1"/>
        <v>114.7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2</v>
      </c>
      <c r="F7" s="14">
        <v>0</v>
      </c>
      <c r="G7" s="14">
        <v>0</v>
      </c>
      <c r="H7" s="14">
        <v>0</v>
      </c>
      <c r="I7" s="15">
        <v>2</v>
      </c>
      <c r="J7" s="14">
        <v>35.999999999999993</v>
      </c>
      <c r="K7" s="14">
        <v>1.2</v>
      </c>
      <c r="L7" s="14">
        <v>0</v>
      </c>
      <c r="M7" s="14">
        <v>0</v>
      </c>
      <c r="N7" s="15">
        <v>37.199999999999989</v>
      </c>
      <c r="O7" s="14">
        <v>385</v>
      </c>
      <c r="P7" s="14">
        <v>406</v>
      </c>
      <c r="Q7" s="14">
        <v>293</v>
      </c>
      <c r="R7" s="15">
        <v>24.9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1.2</v>
      </c>
      <c r="AG7" s="14">
        <v>0</v>
      </c>
      <c r="AH7" s="16">
        <f t="shared" si="0"/>
        <v>65.3</v>
      </c>
      <c r="AI7" s="17">
        <f t="shared" si="1"/>
        <v>217.7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0</v>
      </c>
      <c r="F8" s="14">
        <v>0</v>
      </c>
      <c r="G8" s="14">
        <v>0</v>
      </c>
      <c r="H8" s="14">
        <v>0</v>
      </c>
      <c r="I8" s="15">
        <v>0</v>
      </c>
      <c r="J8" s="14">
        <v>26.799999999999997</v>
      </c>
      <c r="K8" s="14">
        <v>1.2</v>
      </c>
      <c r="L8" s="14">
        <v>0</v>
      </c>
      <c r="M8" s="14">
        <v>0</v>
      </c>
      <c r="N8" s="15">
        <v>27.999999999999996</v>
      </c>
      <c r="O8" s="14">
        <v>753</v>
      </c>
      <c r="P8" s="14">
        <v>1032</v>
      </c>
      <c r="Q8" s="14">
        <v>679</v>
      </c>
      <c r="R8" s="15">
        <v>55.300000000000004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1.2</v>
      </c>
      <c r="AG8" s="14">
        <v>0</v>
      </c>
      <c r="AH8" s="16">
        <f t="shared" si="0"/>
        <v>84.5</v>
      </c>
      <c r="AI8" s="17">
        <f t="shared" si="1"/>
        <v>281.7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0</v>
      </c>
      <c r="F9" s="14">
        <v>0</v>
      </c>
      <c r="G9" s="14">
        <v>0</v>
      </c>
      <c r="H9" s="14">
        <v>0</v>
      </c>
      <c r="I9" s="15">
        <v>0</v>
      </c>
      <c r="J9" s="14">
        <v>0</v>
      </c>
      <c r="K9" s="14">
        <v>0</v>
      </c>
      <c r="L9" s="14">
        <v>0</v>
      </c>
      <c r="M9" s="14">
        <v>0</v>
      </c>
      <c r="N9" s="15">
        <v>0</v>
      </c>
      <c r="O9" s="14">
        <v>197</v>
      </c>
      <c r="P9" s="14">
        <v>0</v>
      </c>
      <c r="Q9" s="14">
        <v>77</v>
      </c>
      <c r="R9" s="15">
        <v>6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0</v>
      </c>
      <c r="AH9" s="16">
        <f t="shared" si="0"/>
        <v>6</v>
      </c>
      <c r="AI9" s="17">
        <f t="shared" si="1"/>
        <v>20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0</v>
      </c>
      <c r="F10" s="14">
        <v>4</v>
      </c>
      <c r="G10" s="14">
        <v>0</v>
      </c>
      <c r="H10" s="14">
        <v>0</v>
      </c>
      <c r="I10" s="15">
        <v>8</v>
      </c>
      <c r="J10" s="14">
        <v>3.5999999999999996</v>
      </c>
      <c r="K10" s="14">
        <v>45.599999999999987</v>
      </c>
      <c r="L10" s="14">
        <v>0</v>
      </c>
      <c r="M10" s="14">
        <v>0</v>
      </c>
      <c r="N10" s="15">
        <v>49.199999999999989</v>
      </c>
      <c r="O10" s="14">
        <v>0</v>
      </c>
      <c r="P10" s="14">
        <v>0</v>
      </c>
      <c r="Q10" s="14">
        <v>0</v>
      </c>
      <c r="R10" s="15">
        <v>0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3.5999999999999996</v>
      </c>
      <c r="AG10" s="14">
        <v>0</v>
      </c>
      <c r="AH10" s="16">
        <f t="shared" si="0"/>
        <v>60.8</v>
      </c>
      <c r="AI10" s="17">
        <f t="shared" si="1"/>
        <v>202.7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  <c r="O11" s="14">
        <v>0</v>
      </c>
      <c r="P11" s="14">
        <v>0</v>
      </c>
      <c r="Q11" s="14">
        <v>0</v>
      </c>
      <c r="R11" s="15">
        <v>0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0"/>
        <v>0</v>
      </c>
      <c r="AI11" s="17">
        <f t="shared" si="1"/>
        <v>0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0</v>
      </c>
      <c r="F12" s="14">
        <v>0</v>
      </c>
      <c r="G12" s="14">
        <v>0</v>
      </c>
      <c r="H12" s="14">
        <v>0</v>
      </c>
      <c r="I12" s="15">
        <v>0</v>
      </c>
      <c r="J12" s="14">
        <v>0</v>
      </c>
      <c r="K12" s="14">
        <v>0</v>
      </c>
      <c r="L12" s="14">
        <v>0</v>
      </c>
      <c r="M12" s="14">
        <v>0</v>
      </c>
      <c r="N12" s="15">
        <v>0</v>
      </c>
      <c r="O12" s="14">
        <v>319</v>
      </c>
      <c r="P12" s="14">
        <v>245</v>
      </c>
      <c r="Q12" s="14">
        <v>302</v>
      </c>
      <c r="R12" s="15">
        <v>13.1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0</v>
      </c>
      <c r="AH12" s="16">
        <f t="shared" si="0"/>
        <v>13.1</v>
      </c>
      <c r="AI12" s="17">
        <f t="shared" si="1"/>
        <v>43.7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4</v>
      </c>
      <c r="F13" s="14">
        <v>0</v>
      </c>
      <c r="G13" s="14">
        <v>0</v>
      </c>
      <c r="H13" s="14">
        <v>0</v>
      </c>
      <c r="I13" s="15">
        <v>4</v>
      </c>
      <c r="J13" s="14">
        <v>20.399999999999999</v>
      </c>
      <c r="K13" s="14">
        <v>18.799999999999997</v>
      </c>
      <c r="L13" s="14">
        <v>0</v>
      </c>
      <c r="M13" s="14">
        <v>0</v>
      </c>
      <c r="N13" s="15">
        <v>39.199999999999996</v>
      </c>
      <c r="O13" s="14">
        <v>775</v>
      </c>
      <c r="P13" s="14">
        <v>747</v>
      </c>
      <c r="Q13" s="14">
        <v>632</v>
      </c>
      <c r="R13" s="15">
        <v>44.5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2.4</v>
      </c>
      <c r="AG13" s="14">
        <v>0</v>
      </c>
      <c r="AH13" s="16">
        <f t="shared" si="0"/>
        <v>90.1</v>
      </c>
      <c r="AI13" s="17">
        <f t="shared" si="1"/>
        <v>300.3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0</v>
      </c>
      <c r="F14" s="14">
        <v>0</v>
      </c>
      <c r="G14" s="14">
        <v>0</v>
      </c>
      <c r="H14" s="14">
        <v>0</v>
      </c>
      <c r="I14" s="15">
        <v>0</v>
      </c>
      <c r="J14" s="14">
        <v>0</v>
      </c>
      <c r="K14" s="14">
        <v>0</v>
      </c>
      <c r="L14" s="14">
        <v>0</v>
      </c>
      <c r="M14" s="14">
        <v>0</v>
      </c>
      <c r="N14" s="15">
        <v>0</v>
      </c>
      <c r="O14" s="14">
        <v>0</v>
      </c>
      <c r="P14" s="14">
        <v>0</v>
      </c>
      <c r="Q14" s="14">
        <v>0</v>
      </c>
      <c r="R14" s="15">
        <v>0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0"/>
        <v>0</v>
      </c>
      <c r="AI14" s="17">
        <f t="shared" si="1"/>
        <v>0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6</v>
      </c>
      <c r="F15" s="14">
        <v>0</v>
      </c>
      <c r="G15" s="14">
        <v>0</v>
      </c>
      <c r="H15" s="14">
        <v>0</v>
      </c>
      <c r="I15" s="15">
        <v>6</v>
      </c>
      <c r="J15" s="14">
        <v>23.199999999999996</v>
      </c>
      <c r="K15" s="14">
        <v>1.2</v>
      </c>
      <c r="L15" s="14">
        <v>0</v>
      </c>
      <c r="M15" s="14">
        <v>0</v>
      </c>
      <c r="N15" s="15">
        <v>24.4</v>
      </c>
      <c r="O15" s="14">
        <v>703</v>
      </c>
      <c r="P15" s="14">
        <v>662</v>
      </c>
      <c r="Q15" s="14">
        <v>622</v>
      </c>
      <c r="R15" s="15">
        <v>37.150000000000006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4.8</v>
      </c>
      <c r="AG15" s="14">
        <v>0</v>
      </c>
      <c r="AH15" s="16">
        <f t="shared" si="0"/>
        <v>72.400000000000006</v>
      </c>
      <c r="AI15" s="17">
        <f t="shared" si="1"/>
        <v>241.3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0</v>
      </c>
      <c r="F16" s="14">
        <v>0</v>
      </c>
      <c r="G16" s="14">
        <v>0</v>
      </c>
      <c r="H16" s="14">
        <v>0</v>
      </c>
      <c r="I16" s="15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  <c r="O16" s="14">
        <v>168</v>
      </c>
      <c r="P16" s="14">
        <v>194</v>
      </c>
      <c r="Q16" s="14">
        <v>190</v>
      </c>
      <c r="R16" s="15">
        <v>8.6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0"/>
        <v>8.6</v>
      </c>
      <c r="AI16" s="17">
        <f t="shared" si="1"/>
        <v>28.7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0</v>
      </c>
      <c r="F17" s="14">
        <v>0</v>
      </c>
      <c r="G17" s="14">
        <v>0</v>
      </c>
      <c r="H17" s="14">
        <v>0</v>
      </c>
      <c r="I17" s="15">
        <v>0</v>
      </c>
      <c r="J17" s="14">
        <v>0</v>
      </c>
      <c r="K17" s="14">
        <v>0</v>
      </c>
      <c r="L17" s="14">
        <v>0</v>
      </c>
      <c r="M17" s="14">
        <v>0</v>
      </c>
      <c r="N17" s="15">
        <v>0</v>
      </c>
      <c r="O17" s="14">
        <v>155</v>
      </c>
      <c r="P17" s="14">
        <v>127</v>
      </c>
      <c r="Q17" s="14">
        <v>167</v>
      </c>
      <c r="R17" s="15">
        <v>5.75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0"/>
        <v>5.8</v>
      </c>
      <c r="AI17" s="17">
        <f t="shared" si="1"/>
        <v>19.3</v>
      </c>
    </row>
    <row r="18" spans="1:35">
      <c r="A18" s="10">
        <f>IF(D18="","",SUBTOTAL(3,$D$4:$D18))</f>
        <v>15</v>
      </c>
      <c r="B18" s="21" t="s">
        <v>62</v>
      </c>
      <c r="C18" s="22" t="s">
        <v>34</v>
      </c>
      <c r="D18" s="22" t="s">
        <v>63</v>
      </c>
      <c r="E18" s="14">
        <v>0</v>
      </c>
      <c r="F18" s="14">
        <v>0</v>
      </c>
      <c r="G18" s="14">
        <v>0</v>
      </c>
      <c r="H18" s="14">
        <v>0</v>
      </c>
      <c r="I18" s="15">
        <v>0</v>
      </c>
      <c r="J18" s="14">
        <v>0</v>
      </c>
      <c r="K18" s="14">
        <v>0</v>
      </c>
      <c r="L18" s="14">
        <v>0</v>
      </c>
      <c r="M18" s="14">
        <v>0</v>
      </c>
      <c r="N18" s="15">
        <v>0</v>
      </c>
      <c r="O18" s="14">
        <v>137</v>
      </c>
      <c r="P18" s="14">
        <v>0</v>
      </c>
      <c r="Q18" s="14">
        <v>117</v>
      </c>
      <c r="R18" s="15">
        <v>1</v>
      </c>
      <c r="S18" s="14">
        <v>0</v>
      </c>
      <c r="T18" s="14">
        <v>0</v>
      </c>
      <c r="U18" s="14">
        <v>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0</v>
      </c>
      <c r="AG18" s="14">
        <v>0</v>
      </c>
      <c r="AH18" s="16">
        <f t="shared" si="0"/>
        <v>1</v>
      </c>
      <c r="AI18" s="17">
        <f t="shared" si="1"/>
        <v>3.3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0</v>
      </c>
      <c r="F19" s="14">
        <v>0</v>
      </c>
      <c r="G19" s="14">
        <v>0</v>
      </c>
      <c r="H19" s="14">
        <v>0</v>
      </c>
      <c r="I19" s="15">
        <v>0</v>
      </c>
      <c r="J19" s="14">
        <v>27.999999999999993</v>
      </c>
      <c r="K19" s="14">
        <v>1.2</v>
      </c>
      <c r="L19" s="14">
        <v>0</v>
      </c>
      <c r="M19" s="14">
        <v>0</v>
      </c>
      <c r="N19" s="15">
        <v>29.199999999999996</v>
      </c>
      <c r="O19" s="14">
        <v>0</v>
      </c>
      <c r="P19" s="14">
        <v>0</v>
      </c>
      <c r="Q19" s="14">
        <v>0</v>
      </c>
      <c r="R19" s="15">
        <v>0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2.4</v>
      </c>
      <c r="AG19" s="14">
        <v>0</v>
      </c>
      <c r="AH19" s="16">
        <f t="shared" si="0"/>
        <v>31.6</v>
      </c>
      <c r="AI19" s="17">
        <f t="shared" si="1"/>
        <v>105.3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0</v>
      </c>
      <c r="F20" s="14">
        <v>0</v>
      </c>
      <c r="G20" s="14">
        <v>0</v>
      </c>
      <c r="H20" s="14">
        <v>0</v>
      </c>
      <c r="I20" s="15">
        <v>0</v>
      </c>
      <c r="J20" s="14">
        <v>0</v>
      </c>
      <c r="K20" s="14">
        <v>0</v>
      </c>
      <c r="L20" s="14">
        <v>0</v>
      </c>
      <c r="M20" s="14">
        <v>0</v>
      </c>
      <c r="N20" s="15">
        <v>0</v>
      </c>
      <c r="O20" s="14">
        <v>0</v>
      </c>
      <c r="P20" s="14">
        <v>0</v>
      </c>
      <c r="Q20" s="14">
        <v>0</v>
      </c>
      <c r="R20" s="15">
        <v>0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0</v>
      </c>
      <c r="AG20" s="14">
        <v>0</v>
      </c>
      <c r="AH20" s="16">
        <f t="shared" si="0"/>
        <v>0</v>
      </c>
      <c r="AI20" s="17">
        <f t="shared" si="1"/>
        <v>0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0</v>
      </c>
      <c r="F21" s="14">
        <v>0</v>
      </c>
      <c r="G21" s="14">
        <v>0</v>
      </c>
      <c r="H21" s="14">
        <v>0</v>
      </c>
      <c r="I21" s="15">
        <v>0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  <c r="O21" s="14">
        <v>0</v>
      </c>
      <c r="P21" s="14">
        <v>0</v>
      </c>
      <c r="Q21" s="14">
        <v>0</v>
      </c>
      <c r="R21" s="15">
        <v>0</v>
      </c>
      <c r="S21" s="14">
        <v>0</v>
      </c>
      <c r="T21" s="14">
        <v>0</v>
      </c>
      <c r="U21" s="14">
        <v>0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0</v>
      </c>
      <c r="AG21" s="14">
        <v>0</v>
      </c>
      <c r="AH21" s="16">
        <f t="shared" si="0"/>
        <v>0</v>
      </c>
      <c r="AI21" s="17">
        <f t="shared" si="1"/>
        <v>0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0</v>
      </c>
      <c r="F22" s="14">
        <v>0</v>
      </c>
      <c r="G22" s="14">
        <v>0</v>
      </c>
      <c r="H22" s="14">
        <v>0</v>
      </c>
      <c r="I22" s="15">
        <v>0</v>
      </c>
      <c r="J22" s="14">
        <v>0</v>
      </c>
      <c r="K22" s="14">
        <v>0</v>
      </c>
      <c r="L22" s="14">
        <v>0</v>
      </c>
      <c r="M22" s="14">
        <v>0</v>
      </c>
      <c r="N22" s="15">
        <v>0</v>
      </c>
      <c r="O22" s="14">
        <v>0</v>
      </c>
      <c r="P22" s="14">
        <v>0</v>
      </c>
      <c r="Q22" s="14">
        <v>0</v>
      </c>
      <c r="R22" s="15">
        <v>0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0</v>
      </c>
      <c r="AG22" s="14">
        <v>0</v>
      </c>
      <c r="AH22" s="16">
        <f t="shared" si="0"/>
        <v>0</v>
      </c>
      <c r="AI22" s="17">
        <f t="shared" si="1"/>
        <v>0</v>
      </c>
    </row>
    <row r="23" spans="1:35">
      <c r="A23" s="10">
        <f>IF(D23="","",SUBTOTAL(3,$D$4:$D23))</f>
        <v>20</v>
      </c>
      <c r="B23" s="11" t="s">
        <v>72</v>
      </c>
      <c r="C23" s="12" t="s">
        <v>34</v>
      </c>
      <c r="D23" s="13" t="s">
        <v>73</v>
      </c>
      <c r="E23" s="14">
        <v>0</v>
      </c>
      <c r="F23" s="14">
        <v>0</v>
      </c>
      <c r="G23" s="14">
        <v>0</v>
      </c>
      <c r="H23" s="14">
        <v>0</v>
      </c>
      <c r="I23" s="15">
        <v>0</v>
      </c>
      <c r="J23" s="14">
        <v>1.2</v>
      </c>
      <c r="K23" s="14">
        <v>29.599999999999994</v>
      </c>
      <c r="L23" s="14">
        <v>0</v>
      </c>
      <c r="M23" s="14">
        <v>0</v>
      </c>
      <c r="N23" s="15">
        <v>30.799999999999997</v>
      </c>
      <c r="O23" s="14">
        <v>315</v>
      </c>
      <c r="P23" s="14">
        <v>93</v>
      </c>
      <c r="Q23" s="14">
        <v>170</v>
      </c>
      <c r="R23" s="15">
        <v>11.9</v>
      </c>
      <c r="S23" s="14">
        <v>0</v>
      </c>
      <c r="T23" s="14">
        <v>0</v>
      </c>
      <c r="U23" s="14">
        <v>0</v>
      </c>
      <c r="V23" s="15">
        <v>0</v>
      </c>
      <c r="W23" s="14">
        <v>0</v>
      </c>
      <c r="X23" s="14">
        <v>0</v>
      </c>
      <c r="Y23" s="15">
        <v>0</v>
      </c>
      <c r="Z23" s="14">
        <v>0</v>
      </c>
      <c r="AA23" s="14">
        <v>0</v>
      </c>
      <c r="AB23" s="15">
        <v>0</v>
      </c>
      <c r="AC23" s="14">
        <v>0</v>
      </c>
      <c r="AD23" s="14">
        <v>0</v>
      </c>
      <c r="AE23" s="15">
        <v>0</v>
      </c>
      <c r="AF23" s="14">
        <v>1.2</v>
      </c>
      <c r="AG23" s="14">
        <v>0</v>
      </c>
      <c r="AH23" s="16">
        <f t="shared" si="0"/>
        <v>43.9</v>
      </c>
      <c r="AI23" s="17">
        <f t="shared" si="1"/>
        <v>146.30000000000001</v>
      </c>
    </row>
    <row r="24" spans="1:35">
      <c r="A24" s="10">
        <f>IF(D24="","",SUBTOTAL(3,$D$4:$D24))</f>
        <v>21</v>
      </c>
      <c r="B24" s="11" t="s">
        <v>74</v>
      </c>
      <c r="C24" s="12" t="s">
        <v>34</v>
      </c>
      <c r="D24" s="13" t="s">
        <v>75</v>
      </c>
      <c r="E24" s="14">
        <v>2</v>
      </c>
      <c r="F24" s="14">
        <v>0</v>
      </c>
      <c r="G24" s="14">
        <v>0</v>
      </c>
      <c r="H24" s="14">
        <v>0</v>
      </c>
      <c r="I24" s="15">
        <v>2</v>
      </c>
      <c r="J24" s="14">
        <v>0</v>
      </c>
      <c r="K24" s="14">
        <v>31.199999999999996</v>
      </c>
      <c r="L24" s="14">
        <v>0</v>
      </c>
      <c r="M24" s="14">
        <v>0</v>
      </c>
      <c r="N24" s="15">
        <v>31.199999999999996</v>
      </c>
      <c r="O24" s="14">
        <v>429</v>
      </c>
      <c r="P24" s="14">
        <v>0</v>
      </c>
      <c r="Q24" s="14">
        <v>230</v>
      </c>
      <c r="R24" s="15">
        <v>9.9499999999999993</v>
      </c>
      <c r="S24" s="14">
        <v>0</v>
      </c>
      <c r="T24" s="14">
        <v>0</v>
      </c>
      <c r="U24" s="14">
        <v>0</v>
      </c>
      <c r="V24" s="15">
        <v>0</v>
      </c>
      <c r="W24" s="14">
        <v>0</v>
      </c>
      <c r="X24" s="14">
        <v>0</v>
      </c>
      <c r="Y24" s="15">
        <v>0</v>
      </c>
      <c r="Z24" s="14">
        <v>0</v>
      </c>
      <c r="AA24" s="14">
        <v>0</v>
      </c>
      <c r="AB24" s="15">
        <v>0</v>
      </c>
      <c r="AC24" s="14">
        <v>0</v>
      </c>
      <c r="AD24" s="14">
        <v>0</v>
      </c>
      <c r="AE24" s="15">
        <v>0</v>
      </c>
      <c r="AF24" s="14">
        <v>0</v>
      </c>
      <c r="AG24" s="14">
        <v>0</v>
      </c>
      <c r="AH24" s="16">
        <f t="shared" si="0"/>
        <v>43.2</v>
      </c>
      <c r="AI24" s="17">
        <f t="shared" si="1"/>
        <v>144</v>
      </c>
    </row>
    <row r="25" spans="1:35">
      <c r="A25" s="10">
        <f>IF(D25="","",SUBTOTAL(3,$D$4:$D25))</f>
        <v>22</v>
      </c>
      <c r="B25" s="11" t="s">
        <v>76</v>
      </c>
      <c r="C25" s="12" t="s">
        <v>34</v>
      </c>
      <c r="D25" s="13" t="s">
        <v>77</v>
      </c>
      <c r="E25" s="14">
        <v>0</v>
      </c>
      <c r="F25" s="14">
        <v>0</v>
      </c>
      <c r="G25" s="14">
        <v>0</v>
      </c>
      <c r="H25" s="14">
        <v>0</v>
      </c>
      <c r="I25" s="15">
        <v>0</v>
      </c>
      <c r="J25" s="14">
        <v>0</v>
      </c>
      <c r="K25" s="14">
        <v>0</v>
      </c>
      <c r="L25" s="14">
        <v>0</v>
      </c>
      <c r="M25" s="14">
        <v>0</v>
      </c>
      <c r="N25" s="15">
        <v>0</v>
      </c>
      <c r="O25" s="14">
        <v>0</v>
      </c>
      <c r="P25" s="14">
        <v>0</v>
      </c>
      <c r="Q25" s="14">
        <v>0</v>
      </c>
      <c r="R25" s="15">
        <v>0</v>
      </c>
      <c r="S25" s="14">
        <v>0</v>
      </c>
      <c r="T25" s="14">
        <v>0</v>
      </c>
      <c r="U25" s="14">
        <v>0</v>
      </c>
      <c r="V25" s="15">
        <v>0</v>
      </c>
      <c r="W25" s="14">
        <v>0</v>
      </c>
      <c r="X25" s="14">
        <v>0</v>
      </c>
      <c r="Y25" s="15">
        <v>0</v>
      </c>
      <c r="Z25" s="14">
        <v>0</v>
      </c>
      <c r="AA25" s="14">
        <v>0</v>
      </c>
      <c r="AB25" s="15">
        <v>0</v>
      </c>
      <c r="AC25" s="14">
        <v>0</v>
      </c>
      <c r="AD25" s="14">
        <v>0</v>
      </c>
      <c r="AE25" s="15">
        <v>0</v>
      </c>
      <c r="AF25" s="14">
        <v>0</v>
      </c>
      <c r="AG25" s="14">
        <v>0</v>
      </c>
      <c r="AH25" s="16">
        <f t="shared" si="0"/>
        <v>0</v>
      </c>
      <c r="AI25" s="17">
        <f t="shared" si="1"/>
        <v>0</v>
      </c>
    </row>
    <row r="26" spans="1:35">
      <c r="A26" s="10">
        <f>IF(D26="","",SUBTOTAL(3,$D$4:$D26))</f>
        <v>23</v>
      </c>
      <c r="B26" s="11" t="s">
        <v>78</v>
      </c>
      <c r="C26" s="12" t="s">
        <v>34</v>
      </c>
      <c r="D26" s="13" t="s">
        <v>79</v>
      </c>
      <c r="E26" s="14">
        <v>0</v>
      </c>
      <c r="F26" s="14">
        <v>0</v>
      </c>
      <c r="G26" s="14">
        <v>0</v>
      </c>
      <c r="H26" s="14">
        <v>0</v>
      </c>
      <c r="I26" s="15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  <c r="O26" s="14">
        <v>0</v>
      </c>
      <c r="P26" s="14">
        <v>0</v>
      </c>
      <c r="Q26" s="14">
        <v>0</v>
      </c>
      <c r="R26" s="15">
        <v>0</v>
      </c>
      <c r="S26" s="14">
        <v>0</v>
      </c>
      <c r="T26" s="14">
        <v>0</v>
      </c>
      <c r="U26" s="14">
        <v>0</v>
      </c>
      <c r="V26" s="15">
        <v>0</v>
      </c>
      <c r="W26" s="14">
        <v>0</v>
      </c>
      <c r="X26" s="14">
        <v>0</v>
      </c>
      <c r="Y26" s="15">
        <v>0</v>
      </c>
      <c r="Z26" s="14">
        <v>0</v>
      </c>
      <c r="AA26" s="14">
        <v>0</v>
      </c>
      <c r="AB26" s="15">
        <v>0</v>
      </c>
      <c r="AC26" s="14">
        <v>0</v>
      </c>
      <c r="AD26" s="14">
        <v>0</v>
      </c>
      <c r="AE26" s="15">
        <v>0</v>
      </c>
      <c r="AF26" s="14">
        <v>0</v>
      </c>
      <c r="AG26" s="14">
        <v>0</v>
      </c>
      <c r="AH26" s="16">
        <f t="shared" si="0"/>
        <v>0</v>
      </c>
      <c r="AI26" s="17">
        <f t="shared" si="1"/>
        <v>0</v>
      </c>
    </row>
    <row r="27" spans="1:35">
      <c r="A27" s="10">
        <f>IF(D27="","",SUBTOTAL(3,$D$4:$D27))</f>
        <v>24</v>
      </c>
      <c r="B27" s="11" t="s">
        <v>80</v>
      </c>
      <c r="C27" s="12" t="s">
        <v>34</v>
      </c>
      <c r="D27" s="13" t="s">
        <v>81</v>
      </c>
      <c r="E27" s="14">
        <v>2</v>
      </c>
      <c r="F27" s="14">
        <v>2</v>
      </c>
      <c r="G27" s="14">
        <v>0</v>
      </c>
      <c r="H27" s="14">
        <v>0</v>
      </c>
      <c r="I27" s="15">
        <v>6</v>
      </c>
      <c r="J27" s="14">
        <v>24.4</v>
      </c>
      <c r="K27" s="14">
        <v>6</v>
      </c>
      <c r="L27" s="14">
        <v>0</v>
      </c>
      <c r="M27" s="14">
        <v>0</v>
      </c>
      <c r="N27" s="15">
        <v>30.4</v>
      </c>
      <c r="O27" s="14">
        <v>510</v>
      </c>
      <c r="P27" s="14">
        <v>356</v>
      </c>
      <c r="Q27" s="14">
        <v>353</v>
      </c>
      <c r="R27" s="15">
        <v>25.65</v>
      </c>
      <c r="S27" s="14">
        <v>0</v>
      </c>
      <c r="T27" s="14">
        <v>0</v>
      </c>
      <c r="U27" s="14">
        <v>0</v>
      </c>
      <c r="V27" s="15">
        <v>0</v>
      </c>
      <c r="W27" s="14">
        <v>0</v>
      </c>
      <c r="X27" s="14">
        <v>0</v>
      </c>
      <c r="Y27" s="15">
        <v>0</v>
      </c>
      <c r="Z27" s="14">
        <v>0</v>
      </c>
      <c r="AA27" s="14">
        <v>0</v>
      </c>
      <c r="AB27" s="15">
        <v>0</v>
      </c>
      <c r="AC27" s="14">
        <v>0</v>
      </c>
      <c r="AD27" s="14">
        <v>0</v>
      </c>
      <c r="AE27" s="15">
        <v>0</v>
      </c>
      <c r="AF27" s="14">
        <v>1.2</v>
      </c>
      <c r="AG27" s="14">
        <v>0</v>
      </c>
      <c r="AH27" s="16">
        <f t="shared" si="0"/>
        <v>63.3</v>
      </c>
      <c r="AI27" s="17">
        <f t="shared" si="1"/>
        <v>211</v>
      </c>
    </row>
    <row r="28" spans="1:35">
      <c r="A28" s="10">
        <f>IF(D28="","",SUBTOTAL(3,$D$4:$D28))</f>
        <v>25</v>
      </c>
      <c r="B28" s="11" t="s">
        <v>82</v>
      </c>
      <c r="C28" s="12" t="s">
        <v>34</v>
      </c>
      <c r="D28" s="13" t="s">
        <v>83</v>
      </c>
      <c r="E28" s="14">
        <v>0</v>
      </c>
      <c r="F28" s="14">
        <v>0</v>
      </c>
      <c r="G28" s="14">
        <v>0</v>
      </c>
      <c r="H28" s="14">
        <v>0</v>
      </c>
      <c r="I28" s="15">
        <v>0</v>
      </c>
      <c r="J28" s="14">
        <v>0</v>
      </c>
      <c r="K28" s="14">
        <v>0</v>
      </c>
      <c r="L28" s="14">
        <v>0</v>
      </c>
      <c r="M28" s="14">
        <v>0</v>
      </c>
      <c r="N28" s="15">
        <v>0</v>
      </c>
      <c r="O28" s="14">
        <v>0</v>
      </c>
      <c r="P28" s="14">
        <v>0</v>
      </c>
      <c r="Q28" s="14">
        <v>0</v>
      </c>
      <c r="R28" s="15">
        <v>0</v>
      </c>
      <c r="S28" s="14">
        <v>0</v>
      </c>
      <c r="T28" s="14">
        <v>0</v>
      </c>
      <c r="U28" s="14">
        <v>0</v>
      </c>
      <c r="V28" s="15">
        <v>0</v>
      </c>
      <c r="W28" s="14">
        <v>0</v>
      </c>
      <c r="X28" s="14">
        <v>0</v>
      </c>
      <c r="Y28" s="15">
        <v>0</v>
      </c>
      <c r="Z28" s="14">
        <v>0</v>
      </c>
      <c r="AA28" s="14">
        <v>0</v>
      </c>
      <c r="AB28" s="15">
        <v>0</v>
      </c>
      <c r="AC28" s="14">
        <v>0</v>
      </c>
      <c r="AD28" s="14">
        <v>0</v>
      </c>
      <c r="AE28" s="15">
        <v>0</v>
      </c>
      <c r="AF28" s="14">
        <v>0</v>
      </c>
      <c r="AG28" s="14">
        <v>0</v>
      </c>
      <c r="AH28" s="16">
        <f t="shared" si="0"/>
        <v>0</v>
      </c>
      <c r="AI28" s="17">
        <f t="shared" si="1"/>
        <v>0</v>
      </c>
    </row>
    <row r="29" spans="1:35">
      <c r="A29" s="10">
        <f>IF(D29="","",SUBTOTAL(3,$D$4:$D29))</f>
        <v>26</v>
      </c>
      <c r="B29" s="11" t="s">
        <v>84</v>
      </c>
      <c r="C29" s="12" t="s">
        <v>34</v>
      </c>
      <c r="D29" s="13" t="s">
        <v>85</v>
      </c>
      <c r="E29" s="14">
        <v>0</v>
      </c>
      <c r="F29" s="14">
        <v>0</v>
      </c>
      <c r="G29" s="14">
        <v>0</v>
      </c>
      <c r="H29" s="14">
        <v>0</v>
      </c>
      <c r="I29" s="15">
        <v>0</v>
      </c>
      <c r="J29" s="14">
        <v>0</v>
      </c>
      <c r="K29" s="14">
        <v>0</v>
      </c>
      <c r="L29" s="14">
        <v>0</v>
      </c>
      <c r="M29" s="14">
        <v>0</v>
      </c>
      <c r="N29" s="15">
        <v>0</v>
      </c>
      <c r="O29" s="14">
        <v>0</v>
      </c>
      <c r="P29" s="14">
        <v>0</v>
      </c>
      <c r="Q29" s="14">
        <v>0</v>
      </c>
      <c r="R29" s="15">
        <v>0</v>
      </c>
      <c r="S29" s="14">
        <v>0</v>
      </c>
      <c r="T29" s="14">
        <v>0</v>
      </c>
      <c r="U29" s="14">
        <v>0</v>
      </c>
      <c r="V29" s="15">
        <v>0</v>
      </c>
      <c r="W29" s="14">
        <v>0</v>
      </c>
      <c r="X29" s="14">
        <v>0</v>
      </c>
      <c r="Y29" s="15">
        <v>0</v>
      </c>
      <c r="Z29" s="14">
        <v>0</v>
      </c>
      <c r="AA29" s="14">
        <v>0</v>
      </c>
      <c r="AB29" s="15">
        <v>0</v>
      </c>
      <c r="AC29" s="14">
        <v>0</v>
      </c>
      <c r="AD29" s="14">
        <v>0</v>
      </c>
      <c r="AE29" s="15">
        <v>0</v>
      </c>
      <c r="AF29" s="14">
        <v>0</v>
      </c>
      <c r="AG29" s="14">
        <v>0</v>
      </c>
      <c r="AH29" s="16">
        <f t="shared" si="0"/>
        <v>0</v>
      </c>
      <c r="AI29" s="17">
        <f t="shared" si="1"/>
        <v>0</v>
      </c>
    </row>
    <row r="30" spans="1:35">
      <c r="A30" s="10">
        <f>IF(D30="","",SUBTOTAL(3,$D$4:$D30))</f>
        <v>27</v>
      </c>
      <c r="B30" s="11" t="s">
        <v>86</v>
      </c>
      <c r="C30" s="12" t="s">
        <v>34</v>
      </c>
      <c r="D30" s="13" t="s">
        <v>87</v>
      </c>
      <c r="E30" s="14">
        <v>2</v>
      </c>
      <c r="F30" s="14">
        <v>2</v>
      </c>
      <c r="G30" s="14">
        <v>0</v>
      </c>
      <c r="H30" s="14">
        <v>0</v>
      </c>
      <c r="I30" s="15">
        <v>6</v>
      </c>
      <c r="J30" s="14">
        <v>24.799999999999997</v>
      </c>
      <c r="K30" s="14">
        <v>6</v>
      </c>
      <c r="L30" s="14">
        <v>0</v>
      </c>
      <c r="M30" s="14">
        <v>0</v>
      </c>
      <c r="N30" s="15">
        <v>30.799999999999997</v>
      </c>
      <c r="O30" s="14">
        <v>359</v>
      </c>
      <c r="P30" s="14">
        <v>0</v>
      </c>
      <c r="Q30" s="14">
        <v>371</v>
      </c>
      <c r="R30" s="15">
        <v>-0.6</v>
      </c>
      <c r="S30" s="14">
        <v>0</v>
      </c>
      <c r="T30" s="14">
        <v>0</v>
      </c>
      <c r="U30" s="14">
        <v>0</v>
      </c>
      <c r="V30" s="15">
        <v>0</v>
      </c>
      <c r="W30" s="14">
        <v>0</v>
      </c>
      <c r="X30" s="14">
        <v>0</v>
      </c>
      <c r="Y30" s="15">
        <v>0</v>
      </c>
      <c r="Z30" s="14">
        <v>0</v>
      </c>
      <c r="AA30" s="14">
        <v>0</v>
      </c>
      <c r="AB30" s="15">
        <v>0</v>
      </c>
      <c r="AC30" s="14">
        <v>0</v>
      </c>
      <c r="AD30" s="14">
        <v>0</v>
      </c>
      <c r="AE30" s="15">
        <v>0</v>
      </c>
      <c r="AF30" s="14">
        <v>2.4</v>
      </c>
      <c r="AG30" s="14">
        <v>0</v>
      </c>
      <c r="AH30" s="16">
        <f t="shared" si="0"/>
        <v>38.6</v>
      </c>
      <c r="AI30" s="17">
        <f t="shared" si="1"/>
        <v>128.69999999999999</v>
      </c>
    </row>
    <row r="31" spans="1:35">
      <c r="A31" s="10">
        <f>IF(D31="","",SUBTOTAL(3,$D$4:$D31))</f>
        <v>28</v>
      </c>
      <c r="B31" s="11" t="s">
        <v>88</v>
      </c>
      <c r="C31" s="12" t="s">
        <v>34</v>
      </c>
      <c r="D31" s="13" t="s">
        <v>89</v>
      </c>
      <c r="E31" s="14">
        <v>0</v>
      </c>
      <c r="F31" s="14">
        <v>0</v>
      </c>
      <c r="G31" s="14">
        <v>0</v>
      </c>
      <c r="H31" s="14">
        <v>0</v>
      </c>
      <c r="I31" s="15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  <c r="O31" s="14">
        <v>374</v>
      </c>
      <c r="P31" s="14">
        <v>0</v>
      </c>
      <c r="Q31" s="14">
        <v>285</v>
      </c>
      <c r="R31" s="15">
        <v>4.4499999999999993</v>
      </c>
      <c r="S31" s="14">
        <v>0</v>
      </c>
      <c r="T31" s="14">
        <v>0</v>
      </c>
      <c r="U31" s="14">
        <v>0</v>
      </c>
      <c r="V31" s="15">
        <v>0</v>
      </c>
      <c r="W31" s="14">
        <v>0</v>
      </c>
      <c r="X31" s="14">
        <v>0</v>
      </c>
      <c r="Y31" s="15">
        <v>0</v>
      </c>
      <c r="Z31" s="14">
        <v>0</v>
      </c>
      <c r="AA31" s="14">
        <v>0</v>
      </c>
      <c r="AB31" s="15">
        <v>0</v>
      </c>
      <c r="AC31" s="14">
        <v>0</v>
      </c>
      <c r="AD31" s="14">
        <v>0</v>
      </c>
      <c r="AE31" s="15">
        <v>0</v>
      </c>
      <c r="AF31" s="14">
        <v>0</v>
      </c>
      <c r="AG31" s="14">
        <v>0</v>
      </c>
      <c r="AH31" s="16">
        <f t="shared" si="0"/>
        <v>4.5</v>
      </c>
      <c r="AI31" s="17">
        <f t="shared" si="1"/>
        <v>15</v>
      </c>
    </row>
    <row r="32" spans="1:35">
      <c r="A32" s="10">
        <f>IF(D32="","",SUBTOTAL(3,$D$4:$D32))</f>
        <v>29</v>
      </c>
      <c r="B32" s="11" t="s">
        <v>90</v>
      </c>
      <c r="C32" s="12" t="s">
        <v>34</v>
      </c>
      <c r="D32" s="13" t="s">
        <v>91</v>
      </c>
      <c r="E32" s="14">
        <v>16</v>
      </c>
      <c r="F32" s="14">
        <v>0</v>
      </c>
      <c r="G32" s="14">
        <v>0</v>
      </c>
      <c r="H32" s="14">
        <v>0</v>
      </c>
      <c r="I32" s="15">
        <v>16</v>
      </c>
      <c r="J32" s="14">
        <v>8.3999999999999986</v>
      </c>
      <c r="K32" s="14">
        <v>2.4</v>
      </c>
      <c r="L32" s="14">
        <v>0</v>
      </c>
      <c r="M32" s="14">
        <v>0</v>
      </c>
      <c r="N32" s="15">
        <v>10.799999999999999</v>
      </c>
      <c r="O32" s="14">
        <v>955</v>
      </c>
      <c r="P32" s="14">
        <v>580</v>
      </c>
      <c r="Q32" s="14">
        <v>570</v>
      </c>
      <c r="R32" s="15">
        <v>48.25</v>
      </c>
      <c r="S32" s="14">
        <v>0</v>
      </c>
      <c r="T32" s="14">
        <v>0</v>
      </c>
      <c r="U32" s="14">
        <v>0</v>
      </c>
      <c r="V32" s="15">
        <v>0</v>
      </c>
      <c r="W32" s="14">
        <v>0</v>
      </c>
      <c r="X32" s="14">
        <v>0</v>
      </c>
      <c r="Y32" s="15">
        <v>0</v>
      </c>
      <c r="Z32" s="14">
        <v>0</v>
      </c>
      <c r="AA32" s="14">
        <v>0</v>
      </c>
      <c r="AB32" s="15">
        <v>0</v>
      </c>
      <c r="AC32" s="14">
        <v>0</v>
      </c>
      <c r="AD32" s="14">
        <v>0</v>
      </c>
      <c r="AE32" s="15">
        <v>0</v>
      </c>
      <c r="AF32" s="14">
        <v>6</v>
      </c>
      <c r="AG32" s="14">
        <v>19.2</v>
      </c>
      <c r="AH32" s="16">
        <f t="shared" si="0"/>
        <v>100.3</v>
      </c>
      <c r="AI32" s="17">
        <f t="shared" si="1"/>
        <v>334.3</v>
      </c>
    </row>
    <row r="33" spans="1:35">
      <c r="A33" s="10">
        <f>IF(D33="","",SUBTOTAL(3,$D$4:$D33))</f>
        <v>30</v>
      </c>
      <c r="B33" s="11" t="s">
        <v>92</v>
      </c>
      <c r="C33" s="12" t="s">
        <v>34</v>
      </c>
      <c r="D33" s="13" t="s">
        <v>93</v>
      </c>
      <c r="E33" s="14">
        <v>0</v>
      </c>
      <c r="F33" s="14">
        <v>2</v>
      </c>
      <c r="G33" s="14">
        <v>0</v>
      </c>
      <c r="H33" s="14">
        <v>0</v>
      </c>
      <c r="I33" s="15">
        <v>4</v>
      </c>
      <c r="J33" s="14">
        <v>4.8</v>
      </c>
      <c r="K33" s="14">
        <v>19.2</v>
      </c>
      <c r="L33" s="14">
        <v>0</v>
      </c>
      <c r="M33" s="14">
        <v>0</v>
      </c>
      <c r="N33" s="15">
        <v>24</v>
      </c>
      <c r="O33" s="14">
        <v>0</v>
      </c>
      <c r="P33" s="14">
        <v>0</v>
      </c>
      <c r="Q33" s="14">
        <v>0</v>
      </c>
      <c r="R33" s="15">
        <v>0</v>
      </c>
      <c r="S33" s="14">
        <v>0</v>
      </c>
      <c r="T33" s="14">
        <v>0</v>
      </c>
      <c r="U33" s="14">
        <v>0</v>
      </c>
      <c r="V33" s="15">
        <v>0</v>
      </c>
      <c r="W33" s="14">
        <v>0</v>
      </c>
      <c r="X33" s="14">
        <v>0</v>
      </c>
      <c r="Y33" s="15">
        <v>0</v>
      </c>
      <c r="Z33" s="14">
        <v>0</v>
      </c>
      <c r="AA33" s="14">
        <v>0</v>
      </c>
      <c r="AB33" s="15">
        <v>0</v>
      </c>
      <c r="AC33" s="14">
        <v>0</v>
      </c>
      <c r="AD33" s="14">
        <v>0</v>
      </c>
      <c r="AE33" s="15">
        <v>0</v>
      </c>
      <c r="AF33" s="14">
        <v>2.4</v>
      </c>
      <c r="AG33" s="14">
        <v>0</v>
      </c>
      <c r="AH33" s="16">
        <f t="shared" si="0"/>
        <v>30.4</v>
      </c>
      <c r="AI33" s="17">
        <f t="shared" si="1"/>
        <v>101.3</v>
      </c>
    </row>
    <row r="34" spans="1:35">
      <c r="A34" s="10">
        <f>IF(D34="","",SUBTOTAL(3,$D$4:$D34))</f>
        <v>31</v>
      </c>
      <c r="B34" s="11" t="s">
        <v>94</v>
      </c>
      <c r="C34" s="12" t="s">
        <v>34</v>
      </c>
      <c r="D34" s="13" t="s">
        <v>95</v>
      </c>
      <c r="E34" s="14">
        <v>2</v>
      </c>
      <c r="F34" s="14">
        <v>0</v>
      </c>
      <c r="G34" s="14">
        <v>0</v>
      </c>
      <c r="H34" s="14">
        <v>0</v>
      </c>
      <c r="I34" s="15">
        <v>2</v>
      </c>
      <c r="J34" s="14">
        <v>16.8</v>
      </c>
      <c r="K34" s="14">
        <v>2.4</v>
      </c>
      <c r="L34" s="14">
        <v>0</v>
      </c>
      <c r="M34" s="14">
        <v>0</v>
      </c>
      <c r="N34" s="15">
        <v>19.2</v>
      </c>
      <c r="O34" s="14">
        <v>349</v>
      </c>
      <c r="P34" s="14">
        <v>353</v>
      </c>
      <c r="Q34" s="14">
        <v>480</v>
      </c>
      <c r="R34" s="15">
        <v>11.100000000000001</v>
      </c>
      <c r="S34" s="14">
        <v>0</v>
      </c>
      <c r="T34" s="14">
        <v>0</v>
      </c>
      <c r="U34" s="14">
        <v>0</v>
      </c>
      <c r="V34" s="15">
        <v>0</v>
      </c>
      <c r="W34" s="14">
        <v>0</v>
      </c>
      <c r="X34" s="14">
        <v>0</v>
      </c>
      <c r="Y34" s="15">
        <v>0</v>
      </c>
      <c r="Z34" s="14">
        <v>0</v>
      </c>
      <c r="AA34" s="14">
        <v>0</v>
      </c>
      <c r="AB34" s="15">
        <v>0</v>
      </c>
      <c r="AC34" s="14">
        <v>0</v>
      </c>
      <c r="AD34" s="14">
        <v>0</v>
      </c>
      <c r="AE34" s="15">
        <v>0</v>
      </c>
      <c r="AF34" s="14">
        <v>0</v>
      </c>
      <c r="AG34" s="14">
        <v>0</v>
      </c>
      <c r="AH34" s="16">
        <f t="shared" si="0"/>
        <v>32.299999999999997</v>
      </c>
      <c r="AI34" s="17">
        <f t="shared" si="1"/>
        <v>107.7</v>
      </c>
    </row>
    <row r="35" spans="1:35">
      <c r="A35" s="10">
        <f>IF(D35="","",SUBTOTAL(3,$D$4:$D35))</f>
        <v>32</v>
      </c>
      <c r="B35" s="11" t="s">
        <v>96</v>
      </c>
      <c r="C35" s="12" t="s">
        <v>34</v>
      </c>
      <c r="D35" s="13" t="s">
        <v>97</v>
      </c>
      <c r="E35" s="14">
        <v>3</v>
      </c>
      <c r="F35" s="14">
        <v>0</v>
      </c>
      <c r="G35" s="14">
        <v>0</v>
      </c>
      <c r="H35" s="14">
        <v>0</v>
      </c>
      <c r="I35" s="15">
        <v>3</v>
      </c>
      <c r="J35" s="14">
        <v>19.2</v>
      </c>
      <c r="K35" s="14">
        <v>0</v>
      </c>
      <c r="L35" s="14">
        <v>0</v>
      </c>
      <c r="M35" s="14">
        <v>0</v>
      </c>
      <c r="N35" s="15">
        <v>19.2</v>
      </c>
      <c r="O35" s="14">
        <v>223</v>
      </c>
      <c r="P35" s="14">
        <v>850</v>
      </c>
      <c r="Q35" s="14">
        <v>358</v>
      </c>
      <c r="R35" s="15">
        <v>35.75</v>
      </c>
      <c r="S35" s="14">
        <v>0</v>
      </c>
      <c r="T35" s="14">
        <v>0</v>
      </c>
      <c r="U35" s="14">
        <v>0</v>
      </c>
      <c r="V35" s="15">
        <v>0</v>
      </c>
      <c r="W35" s="14">
        <v>0</v>
      </c>
      <c r="X35" s="14">
        <v>0</v>
      </c>
      <c r="Y35" s="15">
        <v>0</v>
      </c>
      <c r="Z35" s="14">
        <v>0</v>
      </c>
      <c r="AA35" s="14">
        <v>0</v>
      </c>
      <c r="AB35" s="15">
        <v>0</v>
      </c>
      <c r="AC35" s="14">
        <v>0</v>
      </c>
      <c r="AD35" s="14">
        <v>0</v>
      </c>
      <c r="AE35" s="15">
        <v>0</v>
      </c>
      <c r="AF35" s="14">
        <v>1.2</v>
      </c>
      <c r="AG35" s="14">
        <v>3.6</v>
      </c>
      <c r="AH35" s="16">
        <f t="shared" si="0"/>
        <v>62.8</v>
      </c>
      <c r="AI35" s="17">
        <f t="shared" si="1"/>
        <v>209.3</v>
      </c>
    </row>
    <row r="36" spans="1:35">
      <c r="A36" s="10">
        <f>IF(D36="","",SUBTOTAL(3,$D$4:$D36))</f>
        <v>33</v>
      </c>
      <c r="B36" s="11" t="s">
        <v>98</v>
      </c>
      <c r="C36" s="12" t="s">
        <v>34</v>
      </c>
      <c r="D36" s="13" t="s">
        <v>99</v>
      </c>
      <c r="E36" s="14">
        <v>0</v>
      </c>
      <c r="F36" s="14">
        <v>0</v>
      </c>
      <c r="G36" s="14">
        <v>0</v>
      </c>
      <c r="H36" s="14">
        <v>0</v>
      </c>
      <c r="I36" s="15">
        <v>0</v>
      </c>
      <c r="J36" s="14">
        <v>0</v>
      </c>
      <c r="K36" s="14">
        <v>0</v>
      </c>
      <c r="L36" s="14">
        <v>0</v>
      </c>
      <c r="M36" s="14">
        <v>0</v>
      </c>
      <c r="N36" s="15">
        <v>0</v>
      </c>
      <c r="O36" s="14">
        <v>365</v>
      </c>
      <c r="P36" s="14">
        <v>0</v>
      </c>
      <c r="Q36" s="14">
        <v>260</v>
      </c>
      <c r="R36" s="15">
        <v>5.25</v>
      </c>
      <c r="S36" s="14">
        <v>0</v>
      </c>
      <c r="T36" s="14">
        <v>0</v>
      </c>
      <c r="U36" s="14">
        <v>0</v>
      </c>
      <c r="V36" s="15">
        <v>0</v>
      </c>
      <c r="W36" s="14">
        <v>0</v>
      </c>
      <c r="X36" s="14">
        <v>0</v>
      </c>
      <c r="Y36" s="15">
        <v>0</v>
      </c>
      <c r="Z36" s="14">
        <v>0</v>
      </c>
      <c r="AA36" s="14">
        <v>0</v>
      </c>
      <c r="AB36" s="15">
        <v>0</v>
      </c>
      <c r="AC36" s="14">
        <v>0</v>
      </c>
      <c r="AD36" s="14">
        <v>0</v>
      </c>
      <c r="AE36" s="15">
        <v>0</v>
      </c>
      <c r="AF36" s="14">
        <v>0</v>
      </c>
      <c r="AG36" s="14">
        <v>0</v>
      </c>
      <c r="AH36" s="16">
        <f t="shared" si="0"/>
        <v>5.3</v>
      </c>
      <c r="AI36" s="17">
        <f t="shared" si="1"/>
        <v>17.7</v>
      </c>
    </row>
    <row r="37" spans="1:35">
      <c r="A37" s="10">
        <f>IF(D37="","",SUBTOTAL(3,$D$4:$D37))</f>
        <v>34</v>
      </c>
      <c r="B37" s="11" t="s">
        <v>100</v>
      </c>
      <c r="C37" s="12" t="s">
        <v>34</v>
      </c>
      <c r="D37" s="13" t="s">
        <v>101</v>
      </c>
      <c r="E37" s="14">
        <v>0</v>
      </c>
      <c r="F37" s="14">
        <v>20</v>
      </c>
      <c r="G37" s="14">
        <v>0</v>
      </c>
      <c r="H37" s="14">
        <v>0</v>
      </c>
      <c r="I37" s="15">
        <v>40</v>
      </c>
      <c r="J37" s="14">
        <v>12</v>
      </c>
      <c r="K37" s="14">
        <v>1.2</v>
      </c>
      <c r="L37" s="14">
        <v>0</v>
      </c>
      <c r="M37" s="14">
        <v>0</v>
      </c>
      <c r="N37" s="15">
        <v>13.2</v>
      </c>
      <c r="O37" s="14">
        <v>0</v>
      </c>
      <c r="P37" s="14">
        <v>0</v>
      </c>
      <c r="Q37" s="14">
        <v>0</v>
      </c>
      <c r="R37" s="15">
        <v>0</v>
      </c>
      <c r="S37" s="14">
        <v>0</v>
      </c>
      <c r="T37" s="14">
        <v>0</v>
      </c>
      <c r="U37" s="14">
        <v>0</v>
      </c>
      <c r="V37" s="15">
        <v>0</v>
      </c>
      <c r="W37" s="14">
        <v>0</v>
      </c>
      <c r="X37" s="14">
        <v>0</v>
      </c>
      <c r="Y37" s="15">
        <v>0</v>
      </c>
      <c r="Z37" s="14">
        <v>0</v>
      </c>
      <c r="AA37" s="14">
        <v>0</v>
      </c>
      <c r="AB37" s="15">
        <v>0</v>
      </c>
      <c r="AC37" s="14">
        <v>0</v>
      </c>
      <c r="AD37" s="14">
        <v>0</v>
      </c>
      <c r="AE37" s="15">
        <v>0</v>
      </c>
      <c r="AF37" s="14">
        <v>6</v>
      </c>
      <c r="AG37" s="14">
        <v>1.2</v>
      </c>
      <c r="AH37" s="16">
        <f t="shared" si="0"/>
        <v>60.4</v>
      </c>
      <c r="AI37" s="17">
        <f t="shared" si="1"/>
        <v>201.3</v>
      </c>
    </row>
    <row r="38" spans="1:35">
      <c r="A38" s="10">
        <f>IF(D38="","",SUBTOTAL(3,$D$4:$D38))</f>
        <v>35</v>
      </c>
      <c r="B38" s="11" t="s">
        <v>102</v>
      </c>
      <c r="C38" s="12" t="s">
        <v>34</v>
      </c>
      <c r="D38" s="13" t="s">
        <v>103</v>
      </c>
      <c r="E38" s="14">
        <v>0</v>
      </c>
      <c r="F38" s="14">
        <v>0</v>
      </c>
      <c r="G38" s="14">
        <v>0</v>
      </c>
      <c r="H38" s="14">
        <v>0</v>
      </c>
      <c r="I38" s="15">
        <v>0</v>
      </c>
      <c r="J38" s="14">
        <v>0</v>
      </c>
      <c r="K38" s="14">
        <v>0</v>
      </c>
      <c r="L38" s="14">
        <v>0</v>
      </c>
      <c r="M38" s="14">
        <v>0</v>
      </c>
      <c r="N38" s="15">
        <v>0</v>
      </c>
      <c r="O38" s="14">
        <v>0</v>
      </c>
      <c r="P38" s="14">
        <v>0</v>
      </c>
      <c r="Q38" s="14">
        <v>0</v>
      </c>
      <c r="R38" s="15">
        <v>0</v>
      </c>
      <c r="S38" s="14">
        <v>0</v>
      </c>
      <c r="T38" s="14">
        <v>0</v>
      </c>
      <c r="U38" s="14">
        <v>0</v>
      </c>
      <c r="V38" s="15">
        <v>0</v>
      </c>
      <c r="W38" s="14">
        <v>0</v>
      </c>
      <c r="X38" s="14">
        <v>0</v>
      </c>
      <c r="Y38" s="15">
        <v>0</v>
      </c>
      <c r="Z38" s="14">
        <v>0</v>
      </c>
      <c r="AA38" s="14">
        <v>0</v>
      </c>
      <c r="AB38" s="15">
        <v>0</v>
      </c>
      <c r="AC38" s="14">
        <v>0</v>
      </c>
      <c r="AD38" s="14">
        <v>0</v>
      </c>
      <c r="AE38" s="15">
        <v>0</v>
      </c>
      <c r="AF38" s="14">
        <v>0</v>
      </c>
      <c r="AG38" s="14">
        <v>0</v>
      </c>
      <c r="AH38" s="16">
        <f t="shared" si="0"/>
        <v>0</v>
      </c>
      <c r="AI38" s="17">
        <f t="shared" si="1"/>
        <v>0</v>
      </c>
    </row>
    <row r="39" spans="1:35">
      <c r="A39" s="10">
        <f>IF(D39="","",SUBTOTAL(3,$D$4:$D39))</f>
        <v>36</v>
      </c>
      <c r="B39" s="11" t="s">
        <v>104</v>
      </c>
      <c r="C39" s="12" t="s">
        <v>34</v>
      </c>
      <c r="D39" s="13" t="s">
        <v>105</v>
      </c>
      <c r="E39" s="14">
        <v>0</v>
      </c>
      <c r="F39" s="14">
        <v>0</v>
      </c>
      <c r="G39" s="14">
        <v>0</v>
      </c>
      <c r="H39" s="14">
        <v>0</v>
      </c>
      <c r="I39" s="15">
        <v>0</v>
      </c>
      <c r="J39" s="14">
        <v>0</v>
      </c>
      <c r="K39" s="14">
        <v>0</v>
      </c>
      <c r="L39" s="14">
        <v>0</v>
      </c>
      <c r="M39" s="14">
        <v>0</v>
      </c>
      <c r="N39" s="15">
        <v>0</v>
      </c>
      <c r="O39" s="14">
        <v>0</v>
      </c>
      <c r="P39" s="14">
        <v>0</v>
      </c>
      <c r="Q39" s="14">
        <v>0</v>
      </c>
      <c r="R39" s="15">
        <v>0</v>
      </c>
      <c r="S39" s="14">
        <v>0</v>
      </c>
      <c r="T39" s="14">
        <v>0</v>
      </c>
      <c r="U39" s="14">
        <v>0</v>
      </c>
      <c r="V39" s="15">
        <v>0</v>
      </c>
      <c r="W39" s="14">
        <v>0</v>
      </c>
      <c r="X39" s="14">
        <v>0</v>
      </c>
      <c r="Y39" s="15">
        <v>0</v>
      </c>
      <c r="Z39" s="14">
        <v>0</v>
      </c>
      <c r="AA39" s="14">
        <v>0</v>
      </c>
      <c r="AB39" s="15">
        <v>0</v>
      </c>
      <c r="AC39" s="14">
        <v>0</v>
      </c>
      <c r="AD39" s="14">
        <v>0</v>
      </c>
      <c r="AE39" s="15">
        <v>0</v>
      </c>
      <c r="AF39" s="14">
        <v>0</v>
      </c>
      <c r="AG39" s="14">
        <v>0</v>
      </c>
      <c r="AH39" s="16">
        <f t="shared" si="0"/>
        <v>0</v>
      </c>
      <c r="AI39" s="17">
        <f t="shared" si="1"/>
        <v>0</v>
      </c>
    </row>
    <row r="40" spans="1:35">
      <c r="A40" s="10">
        <f>IF(D40="","",SUBTOTAL(3,$D$4:$D40))</f>
        <v>37</v>
      </c>
      <c r="B40" s="11" t="s">
        <v>106</v>
      </c>
      <c r="C40" s="12" t="s">
        <v>34</v>
      </c>
      <c r="D40" s="13" t="s">
        <v>107</v>
      </c>
      <c r="E40" s="14">
        <v>2</v>
      </c>
      <c r="F40" s="14">
        <v>0</v>
      </c>
      <c r="G40" s="14">
        <v>0</v>
      </c>
      <c r="H40" s="14">
        <v>0</v>
      </c>
      <c r="I40" s="15">
        <v>2</v>
      </c>
      <c r="J40" s="14">
        <v>0</v>
      </c>
      <c r="K40" s="14">
        <v>2.4</v>
      </c>
      <c r="L40" s="14">
        <v>0</v>
      </c>
      <c r="M40" s="14">
        <v>0</v>
      </c>
      <c r="N40" s="15">
        <v>2.4</v>
      </c>
      <c r="O40" s="14">
        <v>199</v>
      </c>
      <c r="P40" s="14">
        <v>605</v>
      </c>
      <c r="Q40" s="14">
        <v>420</v>
      </c>
      <c r="R40" s="15">
        <v>19.2</v>
      </c>
      <c r="S40" s="14">
        <v>0</v>
      </c>
      <c r="T40" s="14">
        <v>0</v>
      </c>
      <c r="U40" s="14">
        <v>0</v>
      </c>
      <c r="V40" s="15">
        <v>0</v>
      </c>
      <c r="W40" s="14">
        <v>0</v>
      </c>
      <c r="X40" s="14">
        <v>0</v>
      </c>
      <c r="Y40" s="15">
        <v>0</v>
      </c>
      <c r="Z40" s="14">
        <v>0</v>
      </c>
      <c r="AA40" s="14">
        <v>0</v>
      </c>
      <c r="AB40" s="15">
        <v>0</v>
      </c>
      <c r="AC40" s="14">
        <v>0</v>
      </c>
      <c r="AD40" s="14">
        <v>0</v>
      </c>
      <c r="AE40" s="15">
        <v>0</v>
      </c>
      <c r="AF40" s="14">
        <v>0</v>
      </c>
      <c r="AG40" s="14">
        <v>0</v>
      </c>
      <c r="AH40" s="16">
        <f t="shared" si="0"/>
        <v>23.6</v>
      </c>
      <c r="AI40" s="17">
        <f t="shared" si="1"/>
        <v>78.7</v>
      </c>
    </row>
    <row r="41" spans="1:35">
      <c r="A41" s="10">
        <f>IF(D41="","",SUBTOTAL(3,$D$4:$D41))</f>
        <v>38</v>
      </c>
      <c r="B41" s="11" t="s">
        <v>108</v>
      </c>
      <c r="C41" s="12" t="s">
        <v>34</v>
      </c>
      <c r="D41" s="13" t="s">
        <v>109</v>
      </c>
      <c r="E41" s="14">
        <v>0</v>
      </c>
      <c r="F41" s="14">
        <v>2</v>
      </c>
      <c r="G41" s="14">
        <v>0</v>
      </c>
      <c r="H41" s="14">
        <v>0</v>
      </c>
      <c r="I41" s="15">
        <v>4</v>
      </c>
      <c r="J41" s="14">
        <v>28.799999999999997</v>
      </c>
      <c r="K41" s="14">
        <v>9.6</v>
      </c>
      <c r="L41" s="14">
        <v>0</v>
      </c>
      <c r="M41" s="14">
        <v>0</v>
      </c>
      <c r="N41" s="15">
        <v>38.399999999999991</v>
      </c>
      <c r="O41" s="14">
        <v>0</v>
      </c>
      <c r="P41" s="14">
        <v>0</v>
      </c>
      <c r="Q41" s="14">
        <v>0</v>
      </c>
      <c r="R41" s="15">
        <v>0</v>
      </c>
      <c r="S41" s="14">
        <v>0</v>
      </c>
      <c r="T41" s="14">
        <v>0</v>
      </c>
      <c r="U41" s="14">
        <v>0</v>
      </c>
      <c r="V41" s="15">
        <v>0</v>
      </c>
      <c r="W41" s="14">
        <v>0</v>
      </c>
      <c r="X41" s="14">
        <v>0</v>
      </c>
      <c r="Y41" s="15">
        <v>0</v>
      </c>
      <c r="Z41" s="14">
        <v>0</v>
      </c>
      <c r="AA41" s="14">
        <v>0</v>
      </c>
      <c r="AB41" s="15">
        <v>0</v>
      </c>
      <c r="AC41" s="14">
        <v>0</v>
      </c>
      <c r="AD41" s="14">
        <v>0</v>
      </c>
      <c r="AE41" s="15">
        <v>0</v>
      </c>
      <c r="AF41" s="14">
        <v>2.4</v>
      </c>
      <c r="AG41" s="14">
        <v>0</v>
      </c>
      <c r="AH41" s="16">
        <f t="shared" si="0"/>
        <v>44.8</v>
      </c>
      <c r="AI41" s="17">
        <f t="shared" si="1"/>
        <v>149.30000000000001</v>
      </c>
    </row>
    <row r="42" spans="1:35">
      <c r="A42" s="10">
        <f>IF(D42="","",SUBTOTAL(3,$D$4:$D42))</f>
        <v>39</v>
      </c>
      <c r="B42" s="11" t="s">
        <v>110</v>
      </c>
      <c r="C42" s="12" t="s">
        <v>34</v>
      </c>
      <c r="D42" s="13" t="s">
        <v>111</v>
      </c>
      <c r="E42" s="14">
        <v>0</v>
      </c>
      <c r="F42" s="14">
        <v>0</v>
      </c>
      <c r="G42" s="14">
        <v>0</v>
      </c>
      <c r="H42" s="14">
        <v>0</v>
      </c>
      <c r="I42" s="15">
        <v>0</v>
      </c>
      <c r="J42" s="14">
        <v>0</v>
      </c>
      <c r="K42" s="14">
        <v>2.4</v>
      </c>
      <c r="L42" s="14">
        <v>0</v>
      </c>
      <c r="M42" s="14">
        <v>0</v>
      </c>
      <c r="N42" s="15">
        <v>2.4</v>
      </c>
      <c r="O42" s="14">
        <v>0</v>
      </c>
      <c r="P42" s="14">
        <v>0</v>
      </c>
      <c r="Q42" s="14">
        <v>0</v>
      </c>
      <c r="R42" s="15">
        <v>0</v>
      </c>
      <c r="S42" s="14">
        <v>0</v>
      </c>
      <c r="T42" s="14">
        <v>0</v>
      </c>
      <c r="U42" s="14">
        <v>0</v>
      </c>
      <c r="V42" s="15">
        <v>0</v>
      </c>
      <c r="W42" s="14">
        <v>0</v>
      </c>
      <c r="X42" s="14">
        <v>0</v>
      </c>
      <c r="Y42" s="15">
        <v>0</v>
      </c>
      <c r="Z42" s="14">
        <v>0</v>
      </c>
      <c r="AA42" s="14">
        <v>0</v>
      </c>
      <c r="AB42" s="15">
        <v>0</v>
      </c>
      <c r="AC42" s="14">
        <v>0</v>
      </c>
      <c r="AD42" s="14">
        <v>0</v>
      </c>
      <c r="AE42" s="15">
        <v>0</v>
      </c>
      <c r="AF42" s="14">
        <v>0</v>
      </c>
      <c r="AG42" s="14">
        <v>0</v>
      </c>
      <c r="AH42" s="16">
        <f t="shared" si="0"/>
        <v>2.4</v>
      </c>
      <c r="AI42" s="17">
        <f t="shared" si="1"/>
        <v>8</v>
      </c>
    </row>
    <row r="43" spans="1:35">
      <c r="A43" s="10">
        <f>IF(D43="","",SUBTOTAL(3,$D$4:$D43))</f>
        <v>40</v>
      </c>
      <c r="B43" s="11" t="s">
        <v>112</v>
      </c>
      <c r="C43" s="12" t="s">
        <v>34</v>
      </c>
      <c r="D43" s="13" t="s">
        <v>113</v>
      </c>
      <c r="E43" s="14">
        <v>0</v>
      </c>
      <c r="F43" s="14">
        <v>0</v>
      </c>
      <c r="G43" s="14">
        <v>0</v>
      </c>
      <c r="H43" s="14">
        <v>0</v>
      </c>
      <c r="I43" s="15">
        <v>0</v>
      </c>
      <c r="J43" s="14">
        <v>0</v>
      </c>
      <c r="K43" s="14">
        <v>8.4</v>
      </c>
      <c r="L43" s="14">
        <v>0</v>
      </c>
      <c r="M43" s="14">
        <v>0</v>
      </c>
      <c r="N43" s="15">
        <v>8.4</v>
      </c>
      <c r="O43" s="14">
        <v>0</v>
      </c>
      <c r="P43" s="14">
        <v>0</v>
      </c>
      <c r="Q43" s="14">
        <v>0</v>
      </c>
      <c r="R43" s="15">
        <v>0</v>
      </c>
      <c r="S43" s="14">
        <v>0</v>
      </c>
      <c r="T43" s="14">
        <v>0</v>
      </c>
      <c r="U43" s="14">
        <v>0</v>
      </c>
      <c r="V43" s="15">
        <v>0</v>
      </c>
      <c r="W43" s="14">
        <v>0</v>
      </c>
      <c r="X43" s="14">
        <v>0</v>
      </c>
      <c r="Y43" s="15">
        <v>0</v>
      </c>
      <c r="Z43" s="14">
        <v>0</v>
      </c>
      <c r="AA43" s="14">
        <v>0</v>
      </c>
      <c r="AB43" s="15">
        <v>0</v>
      </c>
      <c r="AC43" s="14">
        <v>0</v>
      </c>
      <c r="AD43" s="14">
        <v>0</v>
      </c>
      <c r="AE43" s="15">
        <v>0</v>
      </c>
      <c r="AF43" s="14">
        <v>1.2</v>
      </c>
      <c r="AG43" s="14">
        <v>0</v>
      </c>
      <c r="AH43" s="16">
        <f t="shared" si="0"/>
        <v>9.6</v>
      </c>
      <c r="AI43" s="17">
        <f t="shared" si="1"/>
        <v>32</v>
      </c>
    </row>
    <row r="44" spans="1:35">
      <c r="A44" s="10">
        <f>IF(D44="","",SUBTOTAL(3,$D$4:$D44))</f>
        <v>41</v>
      </c>
      <c r="B44" s="11" t="s">
        <v>114</v>
      </c>
      <c r="C44" s="12" t="s">
        <v>34</v>
      </c>
      <c r="D44" s="13" t="s">
        <v>115</v>
      </c>
      <c r="E44" s="14">
        <v>0</v>
      </c>
      <c r="F44" s="14">
        <v>0</v>
      </c>
      <c r="G44" s="14">
        <v>0</v>
      </c>
      <c r="H44" s="14">
        <v>0</v>
      </c>
      <c r="I44" s="15">
        <v>0</v>
      </c>
      <c r="J44" s="14">
        <v>28.799999999999994</v>
      </c>
      <c r="K44" s="14">
        <v>8.7999999999999989</v>
      </c>
      <c r="L44" s="14">
        <v>0</v>
      </c>
      <c r="M44" s="14">
        <v>0</v>
      </c>
      <c r="N44" s="15">
        <v>37.599999999999994</v>
      </c>
      <c r="O44" s="14">
        <v>0</v>
      </c>
      <c r="P44" s="14">
        <v>0</v>
      </c>
      <c r="Q44" s="14">
        <v>0</v>
      </c>
      <c r="R44" s="15">
        <v>0</v>
      </c>
      <c r="S44" s="14">
        <v>0</v>
      </c>
      <c r="T44" s="14">
        <v>0</v>
      </c>
      <c r="U44" s="14">
        <v>0</v>
      </c>
      <c r="V44" s="15">
        <v>0</v>
      </c>
      <c r="W44" s="14">
        <v>0</v>
      </c>
      <c r="X44" s="14">
        <v>0</v>
      </c>
      <c r="Y44" s="15">
        <v>0</v>
      </c>
      <c r="Z44" s="14">
        <v>0</v>
      </c>
      <c r="AA44" s="14">
        <v>0</v>
      </c>
      <c r="AB44" s="15">
        <v>0</v>
      </c>
      <c r="AC44" s="14">
        <v>0</v>
      </c>
      <c r="AD44" s="14">
        <v>0</v>
      </c>
      <c r="AE44" s="15">
        <v>0</v>
      </c>
      <c r="AF44" s="14">
        <v>1.2</v>
      </c>
      <c r="AG44" s="14">
        <v>0</v>
      </c>
      <c r="AH44" s="16">
        <f t="shared" si="0"/>
        <v>38.799999999999997</v>
      </c>
      <c r="AI44" s="17">
        <f t="shared" si="1"/>
        <v>129.30000000000001</v>
      </c>
    </row>
    <row r="45" spans="1:35">
      <c r="A45" s="10">
        <f>IF(D45="","",SUBTOTAL(3,$D$4:$D45))</f>
        <v>42</v>
      </c>
      <c r="B45" s="11" t="s">
        <v>116</v>
      </c>
      <c r="C45" s="12" t="s">
        <v>34</v>
      </c>
      <c r="D45" s="13" t="s">
        <v>117</v>
      </c>
      <c r="E45" s="14">
        <v>2</v>
      </c>
      <c r="F45" s="14">
        <v>0</v>
      </c>
      <c r="G45" s="14">
        <v>0</v>
      </c>
      <c r="H45" s="14">
        <v>0</v>
      </c>
      <c r="I45" s="15">
        <v>2</v>
      </c>
      <c r="J45" s="14">
        <v>6</v>
      </c>
      <c r="K45" s="14">
        <v>14.799999999999999</v>
      </c>
      <c r="L45" s="14">
        <v>0</v>
      </c>
      <c r="M45" s="14">
        <v>0</v>
      </c>
      <c r="N45" s="15">
        <v>20.799999999999997</v>
      </c>
      <c r="O45" s="14">
        <v>728</v>
      </c>
      <c r="P45" s="14">
        <v>638</v>
      </c>
      <c r="Q45" s="14">
        <v>841</v>
      </c>
      <c r="R45" s="15">
        <v>26.25</v>
      </c>
      <c r="S45" s="14">
        <v>0</v>
      </c>
      <c r="T45" s="14">
        <v>0</v>
      </c>
      <c r="U45" s="14">
        <v>0</v>
      </c>
      <c r="V45" s="15">
        <v>0</v>
      </c>
      <c r="W45" s="14">
        <v>0</v>
      </c>
      <c r="X45" s="14">
        <v>0</v>
      </c>
      <c r="Y45" s="15">
        <v>0</v>
      </c>
      <c r="Z45" s="14">
        <v>0</v>
      </c>
      <c r="AA45" s="14">
        <v>0</v>
      </c>
      <c r="AB45" s="15">
        <v>0</v>
      </c>
      <c r="AC45" s="14">
        <v>0</v>
      </c>
      <c r="AD45" s="14">
        <v>0</v>
      </c>
      <c r="AE45" s="15">
        <v>0</v>
      </c>
      <c r="AF45" s="14">
        <v>2.4</v>
      </c>
      <c r="AG45" s="14">
        <v>0</v>
      </c>
      <c r="AH45" s="16">
        <f t="shared" si="0"/>
        <v>51.5</v>
      </c>
      <c r="AI45" s="17">
        <f t="shared" si="1"/>
        <v>171.7</v>
      </c>
    </row>
    <row r="46" spans="1:35">
      <c r="A46" s="10">
        <f>IF(D46="","",SUBTOTAL(3,$D$4:$D46))</f>
        <v>43</v>
      </c>
      <c r="B46" s="11" t="s">
        <v>118</v>
      </c>
      <c r="C46" s="12" t="s">
        <v>34</v>
      </c>
      <c r="D46" s="13" t="s">
        <v>119</v>
      </c>
      <c r="E46" s="14">
        <v>6</v>
      </c>
      <c r="F46" s="14">
        <v>0</v>
      </c>
      <c r="G46" s="14">
        <v>0</v>
      </c>
      <c r="H46" s="14">
        <v>0</v>
      </c>
      <c r="I46" s="15">
        <v>6</v>
      </c>
      <c r="J46" s="14">
        <v>20.399999999999999</v>
      </c>
      <c r="K46" s="14">
        <v>2.4</v>
      </c>
      <c r="L46" s="14">
        <v>0</v>
      </c>
      <c r="M46" s="14">
        <v>0</v>
      </c>
      <c r="N46" s="15">
        <v>22.799999999999997</v>
      </c>
      <c r="O46" s="14">
        <v>681</v>
      </c>
      <c r="P46" s="14">
        <v>732</v>
      </c>
      <c r="Q46" s="14">
        <v>837</v>
      </c>
      <c r="R46" s="15">
        <v>28.799999999999997</v>
      </c>
      <c r="S46" s="14">
        <v>0</v>
      </c>
      <c r="T46" s="14">
        <v>0</v>
      </c>
      <c r="U46" s="14">
        <v>0</v>
      </c>
      <c r="V46" s="15">
        <v>0</v>
      </c>
      <c r="W46" s="14">
        <v>0</v>
      </c>
      <c r="X46" s="14">
        <v>0</v>
      </c>
      <c r="Y46" s="15">
        <v>0</v>
      </c>
      <c r="Z46" s="14">
        <v>0</v>
      </c>
      <c r="AA46" s="14">
        <v>0</v>
      </c>
      <c r="AB46" s="15">
        <v>0</v>
      </c>
      <c r="AC46" s="14">
        <v>0</v>
      </c>
      <c r="AD46" s="14">
        <v>0</v>
      </c>
      <c r="AE46" s="15">
        <v>0</v>
      </c>
      <c r="AF46" s="14">
        <v>0</v>
      </c>
      <c r="AG46" s="14">
        <v>0</v>
      </c>
      <c r="AH46" s="16">
        <f t="shared" si="0"/>
        <v>57.6</v>
      </c>
      <c r="AI46" s="17">
        <f t="shared" si="1"/>
        <v>192</v>
      </c>
    </row>
    <row r="47" spans="1:35">
      <c r="A47" s="10">
        <f>IF(D47="","",SUBTOTAL(3,$D$4:$D47))</f>
        <v>44</v>
      </c>
      <c r="B47" s="11" t="s">
        <v>120</v>
      </c>
      <c r="C47" s="12" t="s">
        <v>34</v>
      </c>
      <c r="D47" s="13" t="s">
        <v>121</v>
      </c>
      <c r="E47" s="14">
        <v>6</v>
      </c>
      <c r="F47" s="14">
        <v>0</v>
      </c>
      <c r="G47" s="14">
        <v>0</v>
      </c>
      <c r="H47" s="14">
        <v>0</v>
      </c>
      <c r="I47" s="15">
        <v>6</v>
      </c>
      <c r="J47" s="14">
        <v>5.1999999999999993</v>
      </c>
      <c r="K47" s="14">
        <v>23.999999999999996</v>
      </c>
      <c r="L47" s="14">
        <v>0</v>
      </c>
      <c r="M47" s="14">
        <v>0</v>
      </c>
      <c r="N47" s="15">
        <v>29.199999999999996</v>
      </c>
      <c r="O47" s="14">
        <v>281</v>
      </c>
      <c r="P47" s="14">
        <v>250</v>
      </c>
      <c r="Q47" s="14">
        <v>451</v>
      </c>
      <c r="R47" s="15">
        <v>4</v>
      </c>
      <c r="S47" s="14">
        <v>0</v>
      </c>
      <c r="T47" s="14">
        <v>0</v>
      </c>
      <c r="U47" s="14">
        <v>0</v>
      </c>
      <c r="V47" s="15">
        <v>0</v>
      </c>
      <c r="W47" s="14">
        <v>0</v>
      </c>
      <c r="X47" s="14">
        <v>0</v>
      </c>
      <c r="Y47" s="15">
        <v>0</v>
      </c>
      <c r="Z47" s="14">
        <v>0</v>
      </c>
      <c r="AA47" s="14">
        <v>0</v>
      </c>
      <c r="AB47" s="15">
        <v>0</v>
      </c>
      <c r="AC47" s="14">
        <v>0</v>
      </c>
      <c r="AD47" s="14">
        <v>0</v>
      </c>
      <c r="AE47" s="15">
        <v>0</v>
      </c>
      <c r="AF47" s="14">
        <v>1.2</v>
      </c>
      <c r="AG47" s="14">
        <v>0</v>
      </c>
      <c r="AH47" s="16">
        <f t="shared" si="0"/>
        <v>40.4</v>
      </c>
      <c r="AI47" s="17">
        <f t="shared" si="1"/>
        <v>134.69999999999999</v>
      </c>
    </row>
    <row r="48" spans="1:35">
      <c r="A48" s="10">
        <f>IF(D48="","",SUBTOTAL(3,$D$4:$D48))</f>
        <v>45</v>
      </c>
      <c r="B48" s="11" t="s">
        <v>122</v>
      </c>
      <c r="C48" s="12" t="s">
        <v>34</v>
      </c>
      <c r="D48" s="13" t="s">
        <v>123</v>
      </c>
      <c r="E48" s="14">
        <v>0</v>
      </c>
      <c r="F48" s="14">
        <v>0</v>
      </c>
      <c r="G48" s="14">
        <v>0</v>
      </c>
      <c r="H48" s="14">
        <v>0</v>
      </c>
      <c r="I48" s="15">
        <v>0</v>
      </c>
      <c r="J48" s="14">
        <v>0</v>
      </c>
      <c r="K48" s="14">
        <v>0</v>
      </c>
      <c r="L48" s="14">
        <v>0</v>
      </c>
      <c r="M48" s="14">
        <v>0</v>
      </c>
      <c r="N48" s="15">
        <v>0</v>
      </c>
      <c r="O48" s="14">
        <v>0</v>
      </c>
      <c r="P48" s="14">
        <v>0</v>
      </c>
      <c r="Q48" s="14">
        <v>0</v>
      </c>
      <c r="R48" s="15">
        <v>0</v>
      </c>
      <c r="S48" s="14">
        <v>0</v>
      </c>
      <c r="T48" s="14">
        <v>0</v>
      </c>
      <c r="U48" s="14">
        <v>0</v>
      </c>
      <c r="V48" s="15">
        <v>0</v>
      </c>
      <c r="W48" s="14">
        <v>0</v>
      </c>
      <c r="X48" s="14">
        <v>0</v>
      </c>
      <c r="Y48" s="15">
        <v>0</v>
      </c>
      <c r="Z48" s="14">
        <v>0</v>
      </c>
      <c r="AA48" s="14">
        <v>0</v>
      </c>
      <c r="AB48" s="15">
        <v>0</v>
      </c>
      <c r="AC48" s="14">
        <v>0</v>
      </c>
      <c r="AD48" s="14">
        <v>0</v>
      </c>
      <c r="AE48" s="15">
        <v>0</v>
      </c>
      <c r="AF48" s="14">
        <v>0</v>
      </c>
      <c r="AG48" s="14">
        <v>0</v>
      </c>
      <c r="AH48" s="16">
        <f t="shared" si="0"/>
        <v>0</v>
      </c>
      <c r="AI48" s="17">
        <f t="shared" si="1"/>
        <v>0</v>
      </c>
    </row>
    <row r="49" spans="1:35">
      <c r="A49" s="10">
        <f>IF(D49="","",SUBTOTAL(3,$D$4:$D49))</f>
        <v>46</v>
      </c>
      <c r="B49" s="11" t="s">
        <v>124</v>
      </c>
      <c r="C49" s="12" t="s">
        <v>34</v>
      </c>
      <c r="D49" s="13" t="s">
        <v>125</v>
      </c>
      <c r="E49" s="14">
        <v>0</v>
      </c>
      <c r="F49" s="14">
        <v>0</v>
      </c>
      <c r="G49" s="14">
        <v>0</v>
      </c>
      <c r="H49" s="14">
        <v>0</v>
      </c>
      <c r="I49" s="15">
        <v>0</v>
      </c>
      <c r="J49" s="14">
        <v>0</v>
      </c>
      <c r="K49" s="14">
        <v>0</v>
      </c>
      <c r="L49" s="14">
        <v>0</v>
      </c>
      <c r="M49" s="14">
        <v>0</v>
      </c>
      <c r="N49" s="15">
        <v>0</v>
      </c>
      <c r="O49" s="14">
        <v>96</v>
      </c>
      <c r="P49" s="14">
        <v>73</v>
      </c>
      <c r="Q49" s="14">
        <v>157</v>
      </c>
      <c r="R49" s="15">
        <v>0.6</v>
      </c>
      <c r="S49" s="14">
        <v>0</v>
      </c>
      <c r="T49" s="14">
        <v>0</v>
      </c>
      <c r="U49" s="14">
        <v>0</v>
      </c>
      <c r="V49" s="15">
        <v>0</v>
      </c>
      <c r="W49" s="14">
        <v>0</v>
      </c>
      <c r="X49" s="14">
        <v>0</v>
      </c>
      <c r="Y49" s="15">
        <v>0</v>
      </c>
      <c r="Z49" s="14">
        <v>0</v>
      </c>
      <c r="AA49" s="14">
        <v>0</v>
      </c>
      <c r="AB49" s="15">
        <v>0</v>
      </c>
      <c r="AC49" s="14">
        <v>0</v>
      </c>
      <c r="AD49" s="14">
        <v>0</v>
      </c>
      <c r="AE49" s="15">
        <v>0</v>
      </c>
      <c r="AF49" s="14">
        <v>0</v>
      </c>
      <c r="AG49" s="14">
        <v>0</v>
      </c>
      <c r="AH49" s="16">
        <f t="shared" si="0"/>
        <v>0.6</v>
      </c>
      <c r="AI49" s="17">
        <f t="shared" si="1"/>
        <v>2</v>
      </c>
    </row>
    <row r="50" spans="1:35">
      <c r="A50" s="10">
        <f>IF(D50="","",SUBTOTAL(3,$D$4:$D50))</f>
        <v>47</v>
      </c>
      <c r="B50" s="11" t="s">
        <v>126</v>
      </c>
      <c r="C50" s="12" t="s">
        <v>34</v>
      </c>
      <c r="D50" s="13" t="s">
        <v>127</v>
      </c>
      <c r="E50" s="14">
        <v>0</v>
      </c>
      <c r="F50" s="14">
        <v>2</v>
      </c>
      <c r="G50" s="14">
        <v>0</v>
      </c>
      <c r="H50" s="14">
        <v>0</v>
      </c>
      <c r="I50" s="15">
        <v>4</v>
      </c>
      <c r="J50" s="14">
        <v>1.2</v>
      </c>
      <c r="K50" s="14">
        <v>28.799999999999994</v>
      </c>
      <c r="L50" s="14">
        <v>0</v>
      </c>
      <c r="M50" s="14">
        <v>0</v>
      </c>
      <c r="N50" s="15">
        <v>29.999999999999993</v>
      </c>
      <c r="O50" s="14">
        <v>0</v>
      </c>
      <c r="P50" s="14">
        <v>0</v>
      </c>
      <c r="Q50" s="14">
        <v>0</v>
      </c>
      <c r="R50" s="15">
        <v>0</v>
      </c>
      <c r="S50" s="14">
        <v>0</v>
      </c>
      <c r="T50" s="14">
        <v>0</v>
      </c>
      <c r="U50" s="14">
        <v>0</v>
      </c>
      <c r="V50" s="15">
        <v>0</v>
      </c>
      <c r="W50" s="14">
        <v>0</v>
      </c>
      <c r="X50" s="14">
        <v>0</v>
      </c>
      <c r="Y50" s="15">
        <v>0</v>
      </c>
      <c r="Z50" s="14">
        <v>0</v>
      </c>
      <c r="AA50" s="14">
        <v>0</v>
      </c>
      <c r="AB50" s="15">
        <v>0</v>
      </c>
      <c r="AC50" s="14">
        <v>0</v>
      </c>
      <c r="AD50" s="14">
        <v>0</v>
      </c>
      <c r="AE50" s="15">
        <v>0</v>
      </c>
      <c r="AF50" s="14">
        <v>4.8</v>
      </c>
      <c r="AG50" s="14">
        <v>0</v>
      </c>
      <c r="AH50" s="16">
        <f t="shared" si="0"/>
        <v>38.799999999999997</v>
      </c>
      <c r="AI50" s="17">
        <f t="shared" si="1"/>
        <v>129.30000000000001</v>
      </c>
    </row>
    <row r="51" spans="1:35">
      <c r="A51" s="10">
        <f>IF(D51="","",SUBTOTAL(3,$D$4:$D51))</f>
        <v>48</v>
      </c>
      <c r="B51" s="11" t="s">
        <v>128</v>
      </c>
      <c r="C51" s="12" t="s">
        <v>34</v>
      </c>
      <c r="D51" s="13" t="s">
        <v>129</v>
      </c>
      <c r="E51" s="14">
        <v>6</v>
      </c>
      <c r="F51" s="14">
        <v>0</v>
      </c>
      <c r="G51" s="14">
        <v>0</v>
      </c>
      <c r="H51" s="14">
        <v>0</v>
      </c>
      <c r="I51" s="15">
        <v>6</v>
      </c>
      <c r="J51" s="14">
        <v>15.600000000000001</v>
      </c>
      <c r="K51" s="14">
        <v>2.4</v>
      </c>
      <c r="L51" s="14">
        <v>0</v>
      </c>
      <c r="M51" s="14">
        <v>0</v>
      </c>
      <c r="N51" s="15">
        <v>18</v>
      </c>
      <c r="O51" s="14">
        <v>933</v>
      </c>
      <c r="P51" s="14">
        <v>1130</v>
      </c>
      <c r="Q51" s="14">
        <v>729</v>
      </c>
      <c r="R51" s="15">
        <v>66.7</v>
      </c>
      <c r="S51" s="14">
        <v>0</v>
      </c>
      <c r="T51" s="14">
        <v>0</v>
      </c>
      <c r="U51" s="14">
        <v>0</v>
      </c>
      <c r="V51" s="15">
        <v>0</v>
      </c>
      <c r="W51" s="14">
        <v>0</v>
      </c>
      <c r="X51" s="14">
        <v>0</v>
      </c>
      <c r="Y51" s="15">
        <v>0</v>
      </c>
      <c r="Z51" s="14">
        <v>0</v>
      </c>
      <c r="AA51" s="14">
        <v>0</v>
      </c>
      <c r="AB51" s="15">
        <v>0</v>
      </c>
      <c r="AC51" s="14">
        <v>0</v>
      </c>
      <c r="AD51" s="14">
        <v>0</v>
      </c>
      <c r="AE51" s="15">
        <v>0</v>
      </c>
      <c r="AF51" s="14">
        <v>0</v>
      </c>
      <c r="AG51" s="14">
        <v>6</v>
      </c>
      <c r="AH51" s="16">
        <f t="shared" si="0"/>
        <v>96.7</v>
      </c>
      <c r="AI51" s="17">
        <f t="shared" si="1"/>
        <v>322.3</v>
      </c>
    </row>
    <row r="52" spans="1:35">
      <c r="A52" s="10">
        <f>IF(D52="","",SUBTOTAL(3,$D$4:$D52))</f>
        <v>49</v>
      </c>
      <c r="B52" s="11" t="s">
        <v>130</v>
      </c>
      <c r="C52" s="12" t="s">
        <v>34</v>
      </c>
      <c r="D52" s="13" t="s">
        <v>131</v>
      </c>
      <c r="E52" s="14">
        <v>0</v>
      </c>
      <c r="F52" s="14">
        <v>0</v>
      </c>
      <c r="G52" s="14">
        <v>0</v>
      </c>
      <c r="H52" s="14">
        <v>0</v>
      </c>
      <c r="I52" s="15">
        <v>0</v>
      </c>
      <c r="J52" s="14">
        <v>0</v>
      </c>
      <c r="K52" s="14">
        <v>0</v>
      </c>
      <c r="L52" s="14">
        <v>0</v>
      </c>
      <c r="M52" s="14">
        <v>0</v>
      </c>
      <c r="N52" s="15">
        <v>0</v>
      </c>
      <c r="O52" s="14">
        <v>0</v>
      </c>
      <c r="P52" s="14">
        <v>0</v>
      </c>
      <c r="Q52" s="14">
        <v>0</v>
      </c>
      <c r="R52" s="15">
        <v>0</v>
      </c>
      <c r="S52" s="14">
        <v>0</v>
      </c>
      <c r="T52" s="14">
        <v>0</v>
      </c>
      <c r="U52" s="14">
        <v>0</v>
      </c>
      <c r="V52" s="15">
        <v>0</v>
      </c>
      <c r="W52" s="14">
        <v>0</v>
      </c>
      <c r="X52" s="14">
        <v>0</v>
      </c>
      <c r="Y52" s="15">
        <v>0</v>
      </c>
      <c r="Z52" s="14">
        <v>0</v>
      </c>
      <c r="AA52" s="14">
        <v>0</v>
      </c>
      <c r="AB52" s="15">
        <v>0</v>
      </c>
      <c r="AC52" s="14">
        <v>0</v>
      </c>
      <c r="AD52" s="14">
        <v>0</v>
      </c>
      <c r="AE52" s="15">
        <v>0</v>
      </c>
      <c r="AF52" s="14">
        <v>0</v>
      </c>
      <c r="AG52" s="14">
        <v>0</v>
      </c>
      <c r="AH52" s="16">
        <f t="shared" si="0"/>
        <v>0</v>
      </c>
      <c r="AI52" s="17">
        <f t="shared" si="1"/>
        <v>0</v>
      </c>
    </row>
    <row r="53" spans="1:35">
      <c r="A53" s="10">
        <f>IF(D53="","",SUBTOTAL(3,$D$4:$D53))</f>
        <v>50</v>
      </c>
      <c r="B53" s="11" t="s">
        <v>132</v>
      </c>
      <c r="C53" s="12" t="s">
        <v>34</v>
      </c>
      <c r="D53" s="13" t="s">
        <v>133</v>
      </c>
      <c r="E53" s="14">
        <v>10</v>
      </c>
      <c r="F53" s="14">
        <v>0</v>
      </c>
      <c r="G53" s="14">
        <v>0</v>
      </c>
      <c r="H53" s="14">
        <v>0</v>
      </c>
      <c r="I53" s="15">
        <v>10</v>
      </c>
      <c r="J53" s="14">
        <v>3.5999999999999996</v>
      </c>
      <c r="K53" s="14">
        <v>3.5999999999999996</v>
      </c>
      <c r="L53" s="14">
        <v>0</v>
      </c>
      <c r="M53" s="14">
        <v>0</v>
      </c>
      <c r="N53" s="15">
        <v>7.1999999999999993</v>
      </c>
      <c r="O53" s="14">
        <v>78</v>
      </c>
      <c r="P53" s="14">
        <v>289</v>
      </c>
      <c r="Q53" s="14">
        <v>780</v>
      </c>
      <c r="R53" s="15">
        <v>-20.65</v>
      </c>
      <c r="S53" s="14">
        <v>0</v>
      </c>
      <c r="T53" s="14">
        <v>0</v>
      </c>
      <c r="U53" s="14">
        <v>0</v>
      </c>
      <c r="V53" s="15">
        <v>0</v>
      </c>
      <c r="W53" s="14">
        <v>0</v>
      </c>
      <c r="X53" s="14">
        <v>0</v>
      </c>
      <c r="Y53" s="15">
        <v>0</v>
      </c>
      <c r="Z53" s="14">
        <v>0</v>
      </c>
      <c r="AA53" s="14">
        <v>0</v>
      </c>
      <c r="AB53" s="15">
        <v>0</v>
      </c>
      <c r="AC53" s="14">
        <v>0</v>
      </c>
      <c r="AD53" s="14">
        <v>0</v>
      </c>
      <c r="AE53" s="15">
        <v>0</v>
      </c>
      <c r="AF53" s="14">
        <v>0</v>
      </c>
      <c r="AG53" s="14">
        <v>0</v>
      </c>
      <c r="AH53" s="16">
        <f t="shared" si="0"/>
        <v>-3.5</v>
      </c>
      <c r="AI53" s="17">
        <f t="shared" si="1"/>
        <v>-11.7</v>
      </c>
    </row>
    <row r="54" spans="1:35">
      <c r="A54" s="10">
        <f>IF(D54="","",SUBTOTAL(3,$D$4:$D54))</f>
        <v>51</v>
      </c>
      <c r="B54" s="11" t="s">
        <v>134</v>
      </c>
      <c r="C54" s="12" t="s">
        <v>34</v>
      </c>
      <c r="D54" s="13" t="s">
        <v>135</v>
      </c>
      <c r="E54" s="14">
        <v>0</v>
      </c>
      <c r="F54" s="14">
        <v>10</v>
      </c>
      <c r="G54" s="14">
        <v>0</v>
      </c>
      <c r="H54" s="14">
        <v>0</v>
      </c>
      <c r="I54" s="15">
        <v>20</v>
      </c>
      <c r="J54" s="14">
        <v>2.4</v>
      </c>
      <c r="K54" s="14">
        <v>31.199999999999996</v>
      </c>
      <c r="L54" s="14">
        <v>0</v>
      </c>
      <c r="M54" s="14">
        <v>0</v>
      </c>
      <c r="N54" s="15">
        <v>33.599999999999994</v>
      </c>
      <c r="O54" s="14">
        <v>0</v>
      </c>
      <c r="P54" s="14">
        <v>0</v>
      </c>
      <c r="Q54" s="14">
        <v>0</v>
      </c>
      <c r="R54" s="15">
        <v>0</v>
      </c>
      <c r="S54" s="14">
        <v>0</v>
      </c>
      <c r="T54" s="14">
        <v>0</v>
      </c>
      <c r="U54" s="14">
        <v>0</v>
      </c>
      <c r="V54" s="15">
        <v>0</v>
      </c>
      <c r="W54" s="14">
        <v>0</v>
      </c>
      <c r="X54" s="14">
        <v>0</v>
      </c>
      <c r="Y54" s="15">
        <v>0</v>
      </c>
      <c r="Z54" s="14">
        <v>0</v>
      </c>
      <c r="AA54" s="14">
        <v>0</v>
      </c>
      <c r="AB54" s="15">
        <v>0</v>
      </c>
      <c r="AC54" s="14">
        <v>0</v>
      </c>
      <c r="AD54" s="14">
        <v>0</v>
      </c>
      <c r="AE54" s="15">
        <v>0</v>
      </c>
      <c r="AF54" s="14">
        <v>2.4</v>
      </c>
      <c r="AG54" s="14">
        <v>0</v>
      </c>
      <c r="AH54" s="16">
        <f t="shared" si="0"/>
        <v>56</v>
      </c>
      <c r="AI54" s="17">
        <f t="shared" si="1"/>
        <v>186.7</v>
      </c>
    </row>
    <row r="55" spans="1:35">
      <c r="A55" s="10">
        <f>IF(D55="","",SUBTOTAL(3,$D$4:$D55))</f>
        <v>52</v>
      </c>
      <c r="B55" s="11" t="s">
        <v>136</v>
      </c>
      <c r="C55" s="12" t="s">
        <v>34</v>
      </c>
      <c r="D55" s="13" t="s">
        <v>137</v>
      </c>
      <c r="E55" s="14">
        <v>0</v>
      </c>
      <c r="F55" s="14">
        <v>0</v>
      </c>
      <c r="G55" s="14">
        <v>0</v>
      </c>
      <c r="H55" s="14">
        <v>0</v>
      </c>
      <c r="I55" s="15">
        <v>0</v>
      </c>
      <c r="J55" s="14">
        <v>0</v>
      </c>
      <c r="K55" s="14">
        <v>11.999999999999998</v>
      </c>
      <c r="L55" s="14">
        <v>0</v>
      </c>
      <c r="M55" s="14">
        <v>0</v>
      </c>
      <c r="N55" s="15">
        <v>11.999999999999998</v>
      </c>
      <c r="O55" s="14">
        <v>268</v>
      </c>
      <c r="P55" s="14">
        <v>618</v>
      </c>
      <c r="Q55" s="14">
        <v>264</v>
      </c>
      <c r="R55" s="15">
        <v>31.1</v>
      </c>
      <c r="S55" s="14">
        <v>0</v>
      </c>
      <c r="T55" s="14">
        <v>0</v>
      </c>
      <c r="U55" s="14">
        <v>0</v>
      </c>
      <c r="V55" s="15">
        <v>0</v>
      </c>
      <c r="W55" s="14">
        <v>0</v>
      </c>
      <c r="X55" s="14">
        <v>0</v>
      </c>
      <c r="Y55" s="15">
        <v>0</v>
      </c>
      <c r="Z55" s="14">
        <v>0</v>
      </c>
      <c r="AA55" s="14">
        <v>0</v>
      </c>
      <c r="AB55" s="15">
        <v>0</v>
      </c>
      <c r="AC55" s="14">
        <v>0</v>
      </c>
      <c r="AD55" s="14">
        <v>0</v>
      </c>
      <c r="AE55" s="15">
        <v>0</v>
      </c>
      <c r="AF55" s="14">
        <v>0</v>
      </c>
      <c r="AG55" s="14">
        <v>0</v>
      </c>
      <c r="AH55" s="16">
        <f t="shared" si="0"/>
        <v>43.1</v>
      </c>
      <c r="AI55" s="17">
        <f t="shared" si="1"/>
        <v>143.69999999999999</v>
      </c>
    </row>
    <row r="56" spans="1:35">
      <c r="A56" s="10">
        <f>IF(D56="","",SUBTOTAL(3,$D$4:$D56))</f>
        <v>53</v>
      </c>
      <c r="B56" s="11" t="s">
        <v>138</v>
      </c>
      <c r="C56" s="12" t="s">
        <v>34</v>
      </c>
      <c r="D56" s="13" t="s">
        <v>139</v>
      </c>
      <c r="E56" s="14">
        <v>0</v>
      </c>
      <c r="F56" s="14">
        <v>0</v>
      </c>
      <c r="G56" s="14">
        <v>0</v>
      </c>
      <c r="H56" s="14">
        <v>0</v>
      </c>
      <c r="I56" s="15">
        <v>0</v>
      </c>
      <c r="J56" s="14">
        <v>0</v>
      </c>
      <c r="K56" s="14">
        <v>0</v>
      </c>
      <c r="L56" s="14">
        <v>0</v>
      </c>
      <c r="M56" s="14">
        <v>0</v>
      </c>
      <c r="N56" s="15">
        <v>0</v>
      </c>
      <c r="O56" s="14">
        <v>0</v>
      </c>
      <c r="P56" s="14">
        <v>0</v>
      </c>
      <c r="Q56" s="14">
        <v>113</v>
      </c>
      <c r="R56" s="15">
        <v>-5.65</v>
      </c>
      <c r="S56" s="14">
        <v>0</v>
      </c>
      <c r="T56" s="14">
        <v>0</v>
      </c>
      <c r="U56" s="14">
        <v>0</v>
      </c>
      <c r="V56" s="15">
        <v>0</v>
      </c>
      <c r="W56" s="14">
        <v>0</v>
      </c>
      <c r="X56" s="14">
        <v>0</v>
      </c>
      <c r="Y56" s="15">
        <v>0</v>
      </c>
      <c r="Z56" s="14">
        <v>0</v>
      </c>
      <c r="AA56" s="14">
        <v>0</v>
      </c>
      <c r="AB56" s="15">
        <v>0</v>
      </c>
      <c r="AC56" s="14">
        <v>0</v>
      </c>
      <c r="AD56" s="14">
        <v>0</v>
      </c>
      <c r="AE56" s="15">
        <v>0</v>
      </c>
      <c r="AF56" s="14">
        <v>0</v>
      </c>
      <c r="AG56" s="14">
        <v>0</v>
      </c>
      <c r="AH56" s="16">
        <f t="shared" si="0"/>
        <v>-5.7</v>
      </c>
      <c r="AI56" s="17">
        <f t="shared" si="1"/>
        <v>-19</v>
      </c>
    </row>
    <row r="57" spans="1:35">
      <c r="A57" s="10">
        <f>IF(D57="","",SUBTOTAL(3,$D$4:$D57))</f>
        <v>54</v>
      </c>
      <c r="B57" s="11" t="s">
        <v>140</v>
      </c>
      <c r="C57" s="12" t="s">
        <v>34</v>
      </c>
      <c r="D57" s="13" t="s">
        <v>141</v>
      </c>
      <c r="E57" s="14">
        <v>2</v>
      </c>
      <c r="F57" s="14">
        <v>0</v>
      </c>
      <c r="G57" s="14">
        <v>0</v>
      </c>
      <c r="H57" s="14">
        <v>0</v>
      </c>
      <c r="I57" s="15">
        <v>2</v>
      </c>
      <c r="J57" s="14">
        <v>9.6</v>
      </c>
      <c r="K57" s="14">
        <v>19.2</v>
      </c>
      <c r="L57" s="14">
        <v>0</v>
      </c>
      <c r="M57" s="14">
        <v>0</v>
      </c>
      <c r="N57" s="15">
        <v>28.799999999999997</v>
      </c>
      <c r="O57" s="14">
        <v>644</v>
      </c>
      <c r="P57" s="14">
        <v>970</v>
      </c>
      <c r="Q57" s="14">
        <v>296</v>
      </c>
      <c r="R57" s="15">
        <v>65.900000000000006</v>
      </c>
      <c r="S57" s="14">
        <v>0</v>
      </c>
      <c r="T57" s="14">
        <v>0</v>
      </c>
      <c r="U57" s="14">
        <v>0</v>
      </c>
      <c r="V57" s="15">
        <v>0</v>
      </c>
      <c r="W57" s="14">
        <v>0</v>
      </c>
      <c r="X57" s="14">
        <v>0</v>
      </c>
      <c r="Y57" s="15">
        <v>0</v>
      </c>
      <c r="Z57" s="14">
        <v>0</v>
      </c>
      <c r="AA57" s="14">
        <v>0</v>
      </c>
      <c r="AB57" s="15">
        <v>0</v>
      </c>
      <c r="AC57" s="14">
        <v>0</v>
      </c>
      <c r="AD57" s="14">
        <v>0</v>
      </c>
      <c r="AE57" s="15">
        <v>0</v>
      </c>
      <c r="AF57" s="14">
        <v>2.4</v>
      </c>
      <c r="AG57" s="14">
        <v>0</v>
      </c>
      <c r="AH57" s="16">
        <f t="shared" si="0"/>
        <v>99.1</v>
      </c>
      <c r="AI57" s="17">
        <f t="shared" si="1"/>
        <v>330.3</v>
      </c>
    </row>
    <row r="58" spans="1:35">
      <c r="A58" s="10">
        <f>IF(D58="","",SUBTOTAL(3,$D$4:$D58))</f>
        <v>55</v>
      </c>
      <c r="B58" s="11" t="s">
        <v>142</v>
      </c>
      <c r="C58" s="12" t="s">
        <v>34</v>
      </c>
      <c r="D58" s="13" t="s">
        <v>143</v>
      </c>
      <c r="E58" s="14">
        <v>10</v>
      </c>
      <c r="F58" s="14">
        <v>0</v>
      </c>
      <c r="G58" s="14">
        <v>0</v>
      </c>
      <c r="H58" s="14">
        <v>0</v>
      </c>
      <c r="I58" s="15">
        <v>10</v>
      </c>
      <c r="J58" s="14">
        <v>2.4</v>
      </c>
      <c r="K58" s="14">
        <v>13.199999999999998</v>
      </c>
      <c r="L58" s="14">
        <v>0</v>
      </c>
      <c r="M58" s="14">
        <v>0</v>
      </c>
      <c r="N58" s="15">
        <v>15.599999999999998</v>
      </c>
      <c r="O58" s="14">
        <v>768</v>
      </c>
      <c r="P58" s="14">
        <v>630</v>
      </c>
      <c r="Q58" s="14">
        <v>446</v>
      </c>
      <c r="R58" s="15">
        <v>47.6</v>
      </c>
      <c r="S58" s="14">
        <v>0</v>
      </c>
      <c r="T58" s="14">
        <v>0</v>
      </c>
      <c r="U58" s="14">
        <v>0</v>
      </c>
      <c r="V58" s="15">
        <v>0</v>
      </c>
      <c r="W58" s="14">
        <v>0</v>
      </c>
      <c r="X58" s="14">
        <v>0</v>
      </c>
      <c r="Y58" s="15">
        <v>0</v>
      </c>
      <c r="Z58" s="14">
        <v>0</v>
      </c>
      <c r="AA58" s="14">
        <v>0</v>
      </c>
      <c r="AB58" s="15">
        <v>0</v>
      </c>
      <c r="AC58" s="14">
        <v>0</v>
      </c>
      <c r="AD58" s="14">
        <v>0</v>
      </c>
      <c r="AE58" s="15">
        <v>0</v>
      </c>
      <c r="AF58" s="14">
        <v>3.6</v>
      </c>
      <c r="AG58" s="14">
        <v>0</v>
      </c>
      <c r="AH58" s="16">
        <f t="shared" si="0"/>
        <v>76.8</v>
      </c>
      <c r="AI58" s="17">
        <f t="shared" si="1"/>
        <v>256</v>
      </c>
    </row>
    <row r="59" spans="1:35">
      <c r="A59" s="10">
        <f>IF(D59="","",SUBTOTAL(3,$D$4:$D59))</f>
        <v>56</v>
      </c>
      <c r="B59" s="11" t="s">
        <v>144</v>
      </c>
      <c r="C59" s="12" t="s">
        <v>34</v>
      </c>
      <c r="D59" s="13" t="s">
        <v>145</v>
      </c>
      <c r="E59" s="14">
        <v>0</v>
      </c>
      <c r="F59" s="14">
        <v>0</v>
      </c>
      <c r="G59" s="14">
        <v>0</v>
      </c>
      <c r="H59" s="14">
        <v>0</v>
      </c>
      <c r="I59" s="15">
        <v>0</v>
      </c>
      <c r="J59" s="14">
        <v>24.399999999999995</v>
      </c>
      <c r="K59" s="14">
        <v>7.1999999999999993</v>
      </c>
      <c r="L59" s="14">
        <v>0</v>
      </c>
      <c r="M59" s="14">
        <v>0</v>
      </c>
      <c r="N59" s="15">
        <v>31.599999999999994</v>
      </c>
      <c r="O59" s="14">
        <v>0</v>
      </c>
      <c r="P59" s="14">
        <v>0</v>
      </c>
      <c r="Q59" s="14">
        <v>0</v>
      </c>
      <c r="R59" s="15">
        <v>0</v>
      </c>
      <c r="S59" s="14">
        <v>0</v>
      </c>
      <c r="T59" s="14">
        <v>0</v>
      </c>
      <c r="U59" s="14">
        <v>0</v>
      </c>
      <c r="V59" s="15">
        <v>0</v>
      </c>
      <c r="W59" s="14">
        <v>0</v>
      </c>
      <c r="X59" s="14">
        <v>0</v>
      </c>
      <c r="Y59" s="15">
        <v>0</v>
      </c>
      <c r="Z59" s="14">
        <v>0</v>
      </c>
      <c r="AA59" s="14">
        <v>0</v>
      </c>
      <c r="AB59" s="15">
        <v>0</v>
      </c>
      <c r="AC59" s="14">
        <v>0</v>
      </c>
      <c r="AD59" s="14">
        <v>0</v>
      </c>
      <c r="AE59" s="15">
        <v>0</v>
      </c>
      <c r="AF59" s="14">
        <v>1.2</v>
      </c>
      <c r="AG59" s="14">
        <v>0</v>
      </c>
      <c r="AH59" s="16">
        <f t="shared" si="0"/>
        <v>32.799999999999997</v>
      </c>
      <c r="AI59" s="17">
        <f t="shared" si="1"/>
        <v>109.3</v>
      </c>
    </row>
    <row r="60" spans="1:35">
      <c r="A60" s="10">
        <f>IF(D60="","",SUBTOTAL(3,$D$4:$D60))</f>
        <v>57</v>
      </c>
      <c r="B60" s="11" t="s">
        <v>146</v>
      </c>
      <c r="C60" s="12" t="s">
        <v>34</v>
      </c>
      <c r="D60" s="13" t="s">
        <v>147</v>
      </c>
      <c r="E60" s="14">
        <v>0</v>
      </c>
      <c r="F60" s="14">
        <v>0</v>
      </c>
      <c r="G60" s="14">
        <v>0</v>
      </c>
      <c r="H60" s="14">
        <v>0</v>
      </c>
      <c r="I60" s="15">
        <v>0</v>
      </c>
      <c r="J60" s="14">
        <v>0</v>
      </c>
      <c r="K60" s="14">
        <v>0</v>
      </c>
      <c r="L60" s="14">
        <v>0</v>
      </c>
      <c r="M60" s="14">
        <v>0</v>
      </c>
      <c r="N60" s="15">
        <v>0</v>
      </c>
      <c r="O60" s="14">
        <v>0</v>
      </c>
      <c r="P60" s="14">
        <v>0</v>
      </c>
      <c r="Q60" s="14">
        <v>0</v>
      </c>
      <c r="R60" s="15">
        <v>0</v>
      </c>
      <c r="S60" s="14">
        <v>0</v>
      </c>
      <c r="T60" s="14">
        <v>0</v>
      </c>
      <c r="U60" s="14">
        <v>0</v>
      </c>
      <c r="V60" s="15">
        <v>0</v>
      </c>
      <c r="W60" s="14">
        <v>0</v>
      </c>
      <c r="X60" s="14">
        <v>0</v>
      </c>
      <c r="Y60" s="15">
        <v>0</v>
      </c>
      <c r="Z60" s="14">
        <v>0</v>
      </c>
      <c r="AA60" s="14">
        <v>0</v>
      </c>
      <c r="AB60" s="15">
        <v>0</v>
      </c>
      <c r="AC60" s="14">
        <v>0</v>
      </c>
      <c r="AD60" s="14">
        <v>0</v>
      </c>
      <c r="AE60" s="15">
        <v>0</v>
      </c>
      <c r="AF60" s="14">
        <v>0</v>
      </c>
      <c r="AG60" s="14">
        <v>0</v>
      </c>
      <c r="AH60" s="16">
        <f t="shared" si="0"/>
        <v>0</v>
      </c>
      <c r="AI60" s="17">
        <f t="shared" si="1"/>
        <v>0</v>
      </c>
    </row>
    <row r="61" spans="1:35">
      <c r="A61" s="10">
        <f>IF(D61="","",SUBTOTAL(3,$D$4:$D61))</f>
        <v>58</v>
      </c>
      <c r="B61" s="11" t="s">
        <v>148</v>
      </c>
      <c r="C61" s="12" t="s">
        <v>34</v>
      </c>
      <c r="D61" s="13" t="s">
        <v>149</v>
      </c>
      <c r="E61" s="14">
        <v>0</v>
      </c>
      <c r="F61" s="14">
        <v>0</v>
      </c>
      <c r="G61" s="14">
        <v>0</v>
      </c>
      <c r="H61" s="14">
        <v>0</v>
      </c>
      <c r="I61" s="15">
        <v>0</v>
      </c>
      <c r="J61" s="14">
        <v>4.8</v>
      </c>
      <c r="K61" s="14">
        <v>29.199999999999996</v>
      </c>
      <c r="L61" s="14">
        <v>0</v>
      </c>
      <c r="M61" s="14">
        <v>0</v>
      </c>
      <c r="N61" s="15">
        <v>33.999999999999993</v>
      </c>
      <c r="O61" s="14">
        <v>0</v>
      </c>
      <c r="P61" s="14">
        <v>0</v>
      </c>
      <c r="Q61" s="14">
        <v>0</v>
      </c>
      <c r="R61" s="15">
        <v>0</v>
      </c>
      <c r="S61" s="14">
        <v>0</v>
      </c>
      <c r="T61" s="14">
        <v>0</v>
      </c>
      <c r="U61" s="14">
        <v>0</v>
      </c>
      <c r="V61" s="15">
        <v>0</v>
      </c>
      <c r="W61" s="14">
        <v>0</v>
      </c>
      <c r="X61" s="14">
        <v>0</v>
      </c>
      <c r="Y61" s="15">
        <v>0</v>
      </c>
      <c r="Z61" s="14">
        <v>0</v>
      </c>
      <c r="AA61" s="14">
        <v>0</v>
      </c>
      <c r="AB61" s="15">
        <v>0</v>
      </c>
      <c r="AC61" s="14">
        <v>0</v>
      </c>
      <c r="AD61" s="14">
        <v>0</v>
      </c>
      <c r="AE61" s="15">
        <v>0</v>
      </c>
      <c r="AF61" s="14">
        <v>1.6</v>
      </c>
      <c r="AG61" s="14">
        <v>0</v>
      </c>
      <c r="AH61" s="16">
        <f t="shared" si="0"/>
        <v>35.6</v>
      </c>
      <c r="AI61" s="17">
        <f t="shared" si="1"/>
        <v>118.7</v>
      </c>
    </row>
    <row r="62" spans="1:35">
      <c r="A62" s="10">
        <f>IF(D62="","",SUBTOTAL(3,$D$4:$D62))</f>
        <v>59</v>
      </c>
      <c r="B62" s="11" t="s">
        <v>150</v>
      </c>
      <c r="C62" s="12" t="s">
        <v>34</v>
      </c>
      <c r="D62" s="13" t="s">
        <v>151</v>
      </c>
      <c r="E62" s="14">
        <v>0</v>
      </c>
      <c r="F62" s="14">
        <v>0</v>
      </c>
      <c r="G62" s="14">
        <v>0</v>
      </c>
      <c r="H62" s="14">
        <v>0</v>
      </c>
      <c r="I62" s="15">
        <v>0</v>
      </c>
      <c r="J62" s="14">
        <v>0</v>
      </c>
      <c r="K62" s="14">
        <v>0</v>
      </c>
      <c r="L62" s="14">
        <v>0</v>
      </c>
      <c r="M62" s="14">
        <v>0</v>
      </c>
      <c r="N62" s="15">
        <v>0</v>
      </c>
      <c r="O62" s="14">
        <v>0</v>
      </c>
      <c r="P62" s="14">
        <v>0</v>
      </c>
      <c r="Q62" s="14">
        <v>0</v>
      </c>
      <c r="R62" s="15">
        <v>0</v>
      </c>
      <c r="S62" s="14">
        <v>0</v>
      </c>
      <c r="T62" s="14">
        <v>0</v>
      </c>
      <c r="U62" s="14">
        <v>0</v>
      </c>
      <c r="V62" s="15">
        <v>0</v>
      </c>
      <c r="W62" s="14">
        <v>0</v>
      </c>
      <c r="X62" s="14">
        <v>0</v>
      </c>
      <c r="Y62" s="15">
        <v>0</v>
      </c>
      <c r="Z62" s="14">
        <v>0</v>
      </c>
      <c r="AA62" s="14">
        <v>0</v>
      </c>
      <c r="AB62" s="15">
        <v>0</v>
      </c>
      <c r="AC62" s="14">
        <v>0</v>
      </c>
      <c r="AD62" s="14">
        <v>0</v>
      </c>
      <c r="AE62" s="15">
        <v>0</v>
      </c>
      <c r="AF62" s="14">
        <v>0</v>
      </c>
      <c r="AG62" s="14">
        <v>0</v>
      </c>
      <c r="AH62" s="16">
        <f t="shared" si="0"/>
        <v>0</v>
      </c>
      <c r="AI62" s="17">
        <f t="shared" si="1"/>
        <v>0</v>
      </c>
    </row>
    <row r="63" spans="1:35">
      <c r="A63" s="10">
        <f>IF(D63="","",SUBTOTAL(3,$D$4:$D63))</f>
        <v>60</v>
      </c>
      <c r="B63" s="11" t="s">
        <v>152</v>
      </c>
      <c r="C63" s="12" t="s">
        <v>34</v>
      </c>
      <c r="D63" s="13" t="s">
        <v>153</v>
      </c>
      <c r="E63" s="14">
        <v>0</v>
      </c>
      <c r="F63" s="14">
        <v>6</v>
      </c>
      <c r="G63" s="14">
        <v>0</v>
      </c>
      <c r="H63" s="14">
        <v>0</v>
      </c>
      <c r="I63" s="15">
        <v>12</v>
      </c>
      <c r="J63" s="14">
        <v>2.4</v>
      </c>
      <c r="K63" s="14">
        <v>25.199999999999996</v>
      </c>
      <c r="L63" s="14">
        <v>0</v>
      </c>
      <c r="M63" s="14">
        <v>0</v>
      </c>
      <c r="N63" s="15">
        <v>27.599999999999994</v>
      </c>
      <c r="O63" s="14">
        <v>0</v>
      </c>
      <c r="P63" s="14">
        <v>0</v>
      </c>
      <c r="Q63" s="14">
        <v>0</v>
      </c>
      <c r="R63" s="15">
        <v>0</v>
      </c>
      <c r="S63" s="14">
        <v>0</v>
      </c>
      <c r="T63" s="14">
        <v>0</v>
      </c>
      <c r="U63" s="14">
        <v>0</v>
      </c>
      <c r="V63" s="15">
        <v>0</v>
      </c>
      <c r="W63" s="14">
        <v>0</v>
      </c>
      <c r="X63" s="14">
        <v>0</v>
      </c>
      <c r="Y63" s="15">
        <v>0</v>
      </c>
      <c r="Z63" s="14">
        <v>0</v>
      </c>
      <c r="AA63" s="14">
        <v>0</v>
      </c>
      <c r="AB63" s="15">
        <v>0</v>
      </c>
      <c r="AC63" s="14">
        <v>0</v>
      </c>
      <c r="AD63" s="14">
        <v>0</v>
      </c>
      <c r="AE63" s="15">
        <v>0</v>
      </c>
      <c r="AF63" s="14">
        <v>1.2</v>
      </c>
      <c r="AG63" s="14">
        <v>0</v>
      </c>
      <c r="AH63" s="16">
        <f t="shared" si="0"/>
        <v>40.799999999999997</v>
      </c>
      <c r="AI63" s="17">
        <f t="shared" si="1"/>
        <v>136</v>
      </c>
    </row>
    <row r="64" spans="1:35">
      <c r="A64" s="10">
        <f>IF(D64="","",SUBTOTAL(3,$D$4:$D64))</f>
        <v>61</v>
      </c>
      <c r="B64" s="11" t="s">
        <v>154</v>
      </c>
      <c r="C64" s="19" t="s">
        <v>155</v>
      </c>
      <c r="D64" s="13" t="s">
        <v>156</v>
      </c>
      <c r="E64" s="14">
        <v>0</v>
      </c>
      <c r="F64" s="14">
        <v>0</v>
      </c>
      <c r="G64" s="14">
        <v>0</v>
      </c>
      <c r="H64" s="14">
        <v>0</v>
      </c>
      <c r="I64" s="15">
        <v>0</v>
      </c>
      <c r="J64" s="14">
        <v>0</v>
      </c>
      <c r="K64" s="14">
        <v>0</v>
      </c>
      <c r="L64" s="14">
        <v>0</v>
      </c>
      <c r="M64" s="14">
        <v>0</v>
      </c>
      <c r="N64" s="15">
        <v>0</v>
      </c>
      <c r="O64" s="14">
        <v>94</v>
      </c>
      <c r="P64" s="14">
        <v>87</v>
      </c>
      <c r="Q64" s="14">
        <v>105</v>
      </c>
      <c r="R64" s="15">
        <v>3.8</v>
      </c>
      <c r="S64" s="14">
        <v>0</v>
      </c>
      <c r="T64" s="14">
        <v>0</v>
      </c>
      <c r="U64" s="14">
        <v>0</v>
      </c>
      <c r="V64" s="15">
        <v>0</v>
      </c>
      <c r="W64" s="14">
        <v>0</v>
      </c>
      <c r="X64" s="14">
        <v>0</v>
      </c>
      <c r="Y64" s="15">
        <v>0</v>
      </c>
      <c r="Z64" s="14">
        <v>0</v>
      </c>
      <c r="AA64" s="14">
        <v>0</v>
      </c>
      <c r="AB64" s="15">
        <v>0</v>
      </c>
      <c r="AC64" s="14">
        <v>0</v>
      </c>
      <c r="AD64" s="14">
        <v>0</v>
      </c>
      <c r="AE64" s="15">
        <v>0</v>
      </c>
      <c r="AF64" s="14">
        <v>0</v>
      </c>
      <c r="AG64" s="14">
        <v>0</v>
      </c>
      <c r="AH64" s="16">
        <f t="shared" si="0"/>
        <v>3.8</v>
      </c>
      <c r="AI64" s="17">
        <f t="shared" si="1"/>
        <v>12.7</v>
      </c>
    </row>
    <row r="65" spans="1:35">
      <c r="A65" s="10" t="str">
        <f>IF(D65="","",SUBTOTAL(3,$D$4:$D65))</f>
        <v/>
      </c>
      <c r="B65" s="23"/>
      <c r="C65" s="24"/>
      <c r="D65" s="24"/>
      <c r="E65" s="14"/>
      <c r="F65" s="14"/>
      <c r="G65" s="14"/>
      <c r="H65" s="14"/>
      <c r="I65" s="15"/>
      <c r="J65" s="14"/>
      <c r="K65" s="14"/>
      <c r="L65" s="14"/>
      <c r="M65" s="14"/>
      <c r="N65" s="15"/>
      <c r="O65" s="14"/>
      <c r="P65" s="14"/>
      <c r="Q65" s="14"/>
      <c r="R65" s="15"/>
      <c r="S65" s="14"/>
      <c r="T65" s="14"/>
      <c r="U65" s="14"/>
      <c r="V65" s="15"/>
      <c r="W65" s="14"/>
      <c r="X65" s="14"/>
      <c r="Y65" s="15"/>
      <c r="Z65" s="14"/>
      <c r="AA65" s="14"/>
      <c r="AB65" s="15"/>
      <c r="AC65" s="14"/>
      <c r="AD65" s="14"/>
      <c r="AE65" s="15"/>
      <c r="AF65" s="14"/>
      <c r="AG65" s="14"/>
      <c r="AH65" s="16" t="str">
        <f t="shared" si="0"/>
        <v/>
      </c>
      <c r="AI65" s="17" t="str">
        <f t="shared" si="1"/>
        <v/>
      </c>
    </row>
    <row r="66" spans="1:35">
      <c r="E66" s="17">
        <f t="shared" ref="E66:AH66" si="2">SUBTOTAL(9,E2:E65)</f>
        <v>83</v>
      </c>
      <c r="F66" s="17">
        <f t="shared" si="2"/>
        <v>50</v>
      </c>
      <c r="G66" s="17">
        <f t="shared" si="2"/>
        <v>0</v>
      </c>
      <c r="H66" s="17">
        <f t="shared" si="2"/>
        <v>0</v>
      </c>
      <c r="I66" s="26">
        <f t="shared" si="2"/>
        <v>183</v>
      </c>
      <c r="J66" s="17">
        <f t="shared" si="2"/>
        <v>421.99999999999994</v>
      </c>
      <c r="K66" s="17">
        <f t="shared" si="2"/>
        <v>411.99999999999994</v>
      </c>
      <c r="L66" s="17">
        <f t="shared" si="2"/>
        <v>0</v>
      </c>
      <c r="M66" s="17">
        <f t="shared" si="2"/>
        <v>0</v>
      </c>
      <c r="N66" s="26">
        <f t="shared" si="2"/>
        <v>833.99999999999989</v>
      </c>
      <c r="O66" s="17">
        <f t="shared" si="2"/>
        <v>12693</v>
      </c>
      <c r="P66" s="17">
        <f t="shared" si="2"/>
        <v>12693</v>
      </c>
      <c r="Q66" s="17">
        <f t="shared" si="2"/>
        <v>12693</v>
      </c>
      <c r="R66" s="26">
        <f t="shared" si="2"/>
        <v>634.65000000000009</v>
      </c>
      <c r="S66" s="17">
        <f t="shared" si="2"/>
        <v>0</v>
      </c>
      <c r="T66" s="17">
        <f t="shared" si="2"/>
        <v>0</v>
      </c>
      <c r="U66" s="17">
        <f t="shared" si="2"/>
        <v>0</v>
      </c>
      <c r="V66" s="26">
        <f t="shared" si="2"/>
        <v>0</v>
      </c>
      <c r="W66" s="17">
        <f t="shared" si="2"/>
        <v>0</v>
      </c>
      <c r="X66" s="17">
        <f t="shared" si="2"/>
        <v>0</v>
      </c>
      <c r="Y66" s="26">
        <f t="shared" si="2"/>
        <v>0</v>
      </c>
      <c r="Z66" s="17">
        <f t="shared" si="2"/>
        <v>0</v>
      </c>
      <c r="AA66" s="17">
        <f t="shared" si="2"/>
        <v>0</v>
      </c>
      <c r="AB66" s="26">
        <f t="shared" si="2"/>
        <v>0</v>
      </c>
      <c r="AC66" s="17">
        <f t="shared" si="2"/>
        <v>0</v>
      </c>
      <c r="AD66" s="17">
        <f t="shared" si="2"/>
        <v>0</v>
      </c>
      <c r="AE66" s="26">
        <f t="shared" si="2"/>
        <v>0</v>
      </c>
      <c r="AF66" s="17">
        <f t="shared" si="2"/>
        <v>61.600000000000009</v>
      </c>
      <c r="AG66" s="17">
        <f t="shared" si="2"/>
        <v>33.6</v>
      </c>
      <c r="AH66" s="26">
        <f t="shared" si="2"/>
        <v>1747.2999999999993</v>
      </c>
    </row>
  </sheetData>
  <sheetProtection formatCells="0" formatColumns="0" formatRows="0" autoFilter="0"/>
  <autoFilter ref="A3:AI65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66:AH1048576 E4:AG65">
    <cfRule type="cellIs" dxfId="3" priority="4" stopIfTrue="1" operator="lessThan">
      <formula>0</formula>
    </cfRule>
  </conditionalFormatting>
  <conditionalFormatting sqref="Q3">
    <cfRule type="cellIs" dxfId="2" priority="3" stopIfTrue="1" operator="lessThan">
      <formula>0</formula>
    </cfRule>
  </conditionalFormatting>
  <conditionalFormatting sqref="U3">
    <cfRule type="cellIs" dxfId="1" priority="2" stopIfTrue="1" operator="lessThan">
      <formula>0</formula>
    </cfRule>
  </conditionalFormatting>
  <conditionalFormatting sqref="AH4:AH65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HK1</vt:lpstr>
      <vt:lpstr>HK2</vt:lpstr>
      <vt:lpstr>CA NAM</vt:lpstr>
      <vt:lpstr>'CA NAM'!Print_Titles</vt:lpstr>
      <vt:lpstr>'HK1'!Print_Titles</vt:lpstr>
      <vt:lpstr>'HK2'!Print_Titles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2017-07-24T02:15:40Z</dcterms:created>
  <dcterms:modified xsi:type="dcterms:W3CDTF">2017-07-24T06:25:54Z</dcterms:modified>
</cp:coreProperties>
</file>